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3895" windowHeight="1035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J6" i="1"/>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6"/>
  <c r="J87"/>
  <c r="J88"/>
  <c r="J89"/>
  <c r="J90"/>
  <c r="J94"/>
  <c r="J98"/>
  <c r="J99"/>
  <c r="J100"/>
  <c r="J104"/>
  <c r="J105"/>
  <c r="J106"/>
  <c r="J107"/>
  <c r="J108"/>
  <c r="J109"/>
  <c r="J110"/>
  <c r="J111"/>
  <c r="J112"/>
  <c r="J113"/>
  <c r="J114"/>
  <c r="J115"/>
  <c r="J116"/>
  <c r="J117"/>
  <c r="J118"/>
  <c r="J119"/>
  <c r="J120"/>
  <c r="J121"/>
  <c r="J122"/>
  <c r="J123"/>
  <c r="J124"/>
  <c r="J125"/>
  <c r="J126"/>
  <c r="J127"/>
  <c r="J128"/>
  <c r="J129"/>
  <c r="J130"/>
  <c r="J131"/>
  <c r="J132"/>
  <c r="J133"/>
  <c r="J134"/>
  <c r="J135"/>
  <c r="J136"/>
  <c r="J140"/>
  <c r="J141"/>
  <c r="J142"/>
  <c r="J143"/>
  <c r="J144"/>
  <c r="J145"/>
  <c r="J146"/>
  <c r="J150"/>
  <c r="J5"/>
  <c r="I81"/>
  <c r="I150"/>
  <c r="I141"/>
  <c r="I142"/>
  <c r="I143"/>
  <c r="I144"/>
  <c r="I145"/>
  <c r="I146"/>
  <c r="I140"/>
  <c r="I105"/>
  <c r="I106"/>
  <c r="I107"/>
  <c r="I108"/>
  <c r="I109"/>
  <c r="I110"/>
  <c r="I111"/>
  <c r="I112"/>
  <c r="I113"/>
  <c r="I114"/>
  <c r="I115"/>
  <c r="I116"/>
  <c r="I117"/>
  <c r="I118"/>
  <c r="I119"/>
  <c r="I120"/>
  <c r="I121"/>
  <c r="I122"/>
  <c r="I123"/>
  <c r="I124"/>
  <c r="I125"/>
  <c r="I126"/>
  <c r="I127"/>
  <c r="I128"/>
  <c r="I129"/>
  <c r="I130"/>
  <c r="I131"/>
  <c r="I132"/>
  <c r="I133"/>
  <c r="I134"/>
  <c r="I135"/>
  <c r="I136"/>
  <c r="I104"/>
  <c r="I99"/>
  <c r="I100"/>
  <c r="I98"/>
  <c r="I94"/>
  <c r="I87"/>
  <c r="I88"/>
  <c r="I89"/>
  <c r="I90"/>
  <c r="I86"/>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2"/>
  <c r="I27"/>
  <c r="I25"/>
  <c r="I6"/>
  <c r="I7"/>
  <c r="I8"/>
  <c r="I9"/>
  <c r="I10"/>
  <c r="I11"/>
  <c r="I12"/>
  <c r="I13"/>
  <c r="I14"/>
  <c r="I15"/>
  <c r="I16"/>
  <c r="I17"/>
  <c r="I18"/>
  <c r="I19"/>
  <c r="I20"/>
  <c r="I21"/>
  <c r="I22"/>
  <c r="I23"/>
  <c r="I24"/>
  <c r="I5"/>
  <c r="F150"/>
  <c r="F141"/>
  <c r="F142"/>
  <c r="F143"/>
  <c r="F144"/>
  <c r="F145"/>
  <c r="F146"/>
  <c r="F140"/>
  <c r="F105"/>
  <c r="F106"/>
  <c r="F107"/>
  <c r="F108"/>
  <c r="F109"/>
  <c r="F110"/>
  <c r="F111"/>
  <c r="F112"/>
  <c r="F113"/>
  <c r="F114"/>
  <c r="F115"/>
  <c r="F116"/>
  <c r="F117"/>
  <c r="F118"/>
  <c r="F119"/>
  <c r="F120"/>
  <c r="F121"/>
  <c r="F122"/>
  <c r="F123"/>
  <c r="F124"/>
  <c r="F125"/>
  <c r="F126"/>
  <c r="F127"/>
  <c r="F128"/>
  <c r="F129"/>
  <c r="F130"/>
  <c r="F131"/>
  <c r="F132"/>
  <c r="F133"/>
  <c r="F134"/>
  <c r="F135"/>
  <c r="F136"/>
  <c r="F104"/>
  <c r="F99"/>
  <c r="F100"/>
  <c r="F98"/>
  <c r="F94"/>
  <c r="F87"/>
  <c r="F88"/>
  <c r="F89"/>
  <c r="F90"/>
  <c r="F86"/>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27"/>
  <c r="F6"/>
  <c r="F7"/>
  <c r="F8"/>
  <c r="F9"/>
  <c r="F10"/>
  <c r="F11"/>
  <c r="F12"/>
  <c r="F13"/>
  <c r="F14"/>
  <c r="F15"/>
  <c r="F16"/>
  <c r="F17"/>
  <c r="F18"/>
  <c r="F19"/>
  <c r="F20"/>
  <c r="F21"/>
  <c r="F22"/>
  <c r="F23"/>
  <c r="F24"/>
  <c r="F25"/>
  <c r="F5"/>
  <c r="G150"/>
  <c r="G141"/>
  <c r="G142"/>
  <c r="G143"/>
  <c r="G144"/>
  <c r="G145"/>
  <c r="G146"/>
  <c r="G140"/>
  <c r="G112"/>
  <c r="G113"/>
  <c r="G114"/>
  <c r="G115"/>
  <c r="G116"/>
  <c r="G117"/>
  <c r="G118"/>
  <c r="G119"/>
  <c r="G120"/>
  <c r="G121"/>
  <c r="G122"/>
  <c r="G123"/>
  <c r="G124"/>
  <c r="G125"/>
  <c r="G126"/>
  <c r="G127"/>
  <c r="G128"/>
  <c r="G129"/>
  <c r="G130"/>
  <c r="G131"/>
  <c r="G132"/>
  <c r="G133"/>
  <c r="G134"/>
  <c r="G135"/>
  <c r="G136"/>
  <c r="G106"/>
  <c r="G107"/>
  <c r="G108"/>
  <c r="G109"/>
  <c r="G110"/>
  <c r="G111"/>
  <c r="G105"/>
  <c r="G104"/>
  <c r="G100"/>
  <c r="G99"/>
  <c r="G98"/>
  <c r="G94"/>
  <c r="G87"/>
  <c r="G88"/>
  <c r="G89"/>
  <c r="G90"/>
  <c r="G86"/>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29"/>
  <c r="G28"/>
  <c r="G27"/>
  <c r="G6"/>
  <c r="G7"/>
  <c r="G8"/>
  <c r="G9"/>
  <c r="G10"/>
  <c r="G11"/>
  <c r="G12"/>
  <c r="G13"/>
  <c r="G14"/>
  <c r="G15"/>
  <c r="G16"/>
  <c r="G17"/>
  <c r="G18"/>
  <c r="G19"/>
  <c r="G20"/>
  <c r="G21"/>
  <c r="G22"/>
  <c r="G23"/>
  <c r="G24"/>
  <c r="G25"/>
  <c r="G5"/>
</calcChain>
</file>

<file path=xl/sharedStrings.xml><?xml version="1.0" encoding="utf-8"?>
<sst xmlns="http://schemas.openxmlformats.org/spreadsheetml/2006/main" count="483" uniqueCount="404">
  <si>
    <t>序号</t>
  </si>
  <si>
    <t>商品编码</t>
  </si>
  <si>
    <t>商品名称</t>
  </si>
  <si>
    <t>2018税率</t>
  </si>
  <si>
    <t>关税</t>
  </si>
  <si>
    <t>增值税</t>
  </si>
  <si>
    <t>综合税率</t>
  </si>
  <si>
    <t>08011100</t>
  </si>
  <si>
    <t>椰子干</t>
  </si>
  <si>
    <t xml:space="preserve">2  </t>
  </si>
  <si>
    <t xml:space="preserve">08011200 </t>
  </si>
  <si>
    <t xml:space="preserve">未去内壳（内果皮）的椰子 </t>
  </si>
  <si>
    <t xml:space="preserve">3   </t>
  </si>
  <si>
    <t xml:space="preserve">08011990 </t>
  </si>
  <si>
    <t xml:space="preserve">其他椰子 </t>
  </si>
  <si>
    <t xml:space="preserve">4 </t>
  </si>
  <si>
    <t xml:space="preserve">08012100  </t>
  </si>
  <si>
    <t xml:space="preserve">未去壳巴西果 </t>
  </si>
  <si>
    <t xml:space="preserve">5    </t>
  </si>
  <si>
    <t xml:space="preserve">08012200 </t>
  </si>
  <si>
    <t>去壳巴西果</t>
  </si>
  <si>
    <t xml:space="preserve">6    </t>
  </si>
  <si>
    <t>08013100暂</t>
  </si>
  <si>
    <t xml:space="preserve">未去壳腰果 </t>
  </si>
  <si>
    <t xml:space="preserve">7    </t>
  </si>
  <si>
    <t>08013200</t>
  </si>
  <si>
    <t xml:space="preserve">去壳腰果 </t>
  </si>
  <si>
    <t xml:space="preserve">8  </t>
  </si>
  <si>
    <t>08021100暂</t>
  </si>
  <si>
    <t xml:space="preserve">未去壳扁桃仁 </t>
  </si>
  <si>
    <t xml:space="preserve">9  </t>
  </si>
  <si>
    <t>08021200</t>
  </si>
  <si>
    <t xml:space="preserve">去壳扁桃仁 </t>
  </si>
  <si>
    <t xml:space="preserve">10    </t>
  </si>
  <si>
    <t>08022100暂</t>
  </si>
  <si>
    <t>未去壳榛子</t>
  </si>
  <si>
    <t xml:space="preserve">11   </t>
  </si>
  <si>
    <t>08022200</t>
  </si>
  <si>
    <t xml:space="preserve">榛子仁 </t>
  </si>
  <si>
    <t xml:space="preserve">12    </t>
  </si>
  <si>
    <t>08023100暂</t>
  </si>
  <si>
    <t xml:space="preserve">未去壳核桃 </t>
  </si>
  <si>
    <t xml:space="preserve">13    </t>
  </si>
  <si>
    <t>08023200暂</t>
  </si>
  <si>
    <t xml:space="preserve">核桃仁 </t>
  </si>
  <si>
    <t xml:space="preserve">14    </t>
  </si>
  <si>
    <t>08024110</t>
  </si>
  <si>
    <t>未去壳板栗</t>
  </si>
  <si>
    <t xml:space="preserve">15    </t>
  </si>
  <si>
    <t>08024290暂</t>
  </si>
  <si>
    <t xml:space="preserve">其他去壳栗子 </t>
  </si>
  <si>
    <t xml:space="preserve">16  </t>
  </si>
  <si>
    <t>08025100暂</t>
  </si>
  <si>
    <t xml:space="preserve">未去壳阿月浑子果(开心果) </t>
  </si>
  <si>
    <t xml:space="preserve">17   </t>
  </si>
  <si>
    <t>08025200暂</t>
  </si>
  <si>
    <t xml:space="preserve">去壳阿月浑子果(开心果) </t>
  </si>
  <si>
    <t xml:space="preserve">18   </t>
  </si>
  <si>
    <t>08026190暂</t>
  </si>
  <si>
    <t xml:space="preserve">其他未去壳马卡达姆坚果(夏威夷果) </t>
  </si>
  <si>
    <t xml:space="preserve">19    </t>
  </si>
  <si>
    <t>08026200暂</t>
  </si>
  <si>
    <t xml:space="preserve">去壳马卡达姆坚果(夏威夷果) </t>
  </si>
  <si>
    <t xml:space="preserve">20     </t>
  </si>
  <si>
    <t>08028000</t>
  </si>
  <si>
    <t>槟榔果</t>
  </si>
  <si>
    <t xml:space="preserve">21     </t>
  </si>
  <si>
    <t>08029030</t>
  </si>
  <si>
    <t>松子仁</t>
  </si>
  <si>
    <t xml:space="preserve">22     </t>
  </si>
  <si>
    <t>08029090</t>
  </si>
  <si>
    <t>未列名鲜或干坚果</t>
  </si>
  <si>
    <r>
      <rPr>
        <sz val="11"/>
        <color theme="1"/>
        <rFont val="宋体"/>
        <charset val="134"/>
      </rPr>
      <t>3</t>
    </r>
    <r>
      <rPr>
        <sz val="11"/>
        <color theme="1"/>
        <rFont val="宋体"/>
        <charset val="134"/>
      </rPr>
      <t>9/22</t>
    </r>
  </si>
  <si>
    <t xml:space="preserve">23     </t>
  </si>
  <si>
    <t>08031000</t>
  </si>
  <si>
    <t>鲜或干的芭蕉</t>
  </si>
  <si>
    <t xml:space="preserve">24     </t>
  </si>
  <si>
    <t>08039000</t>
  </si>
  <si>
    <t>其他鲜或干的香蕉，芭蕉除外</t>
  </si>
  <si>
    <t xml:space="preserve">25   </t>
  </si>
  <si>
    <t>08041000</t>
  </si>
  <si>
    <t xml:space="preserve">鲜或干的椰枣 </t>
  </si>
  <si>
    <t xml:space="preserve">26     </t>
  </si>
  <si>
    <t>08042000</t>
  </si>
  <si>
    <t>鲜或干的无花果</t>
  </si>
  <si>
    <t xml:space="preserve">27     </t>
  </si>
  <si>
    <t>08043000</t>
  </si>
  <si>
    <t>鲜或干的菠萝</t>
  </si>
  <si>
    <t xml:space="preserve">28     </t>
  </si>
  <si>
    <t>08044000暂</t>
  </si>
  <si>
    <t>鲜或干的鳄梨</t>
  </si>
  <si>
    <t xml:space="preserve">29     </t>
  </si>
  <si>
    <t>08045010</t>
  </si>
  <si>
    <t>鲜或干的番石榴</t>
  </si>
  <si>
    <t xml:space="preserve">30     </t>
  </si>
  <si>
    <t>08045020</t>
  </si>
  <si>
    <t>鲜或干的芒果</t>
  </si>
  <si>
    <t xml:space="preserve">31     </t>
  </si>
  <si>
    <t>08045030</t>
  </si>
  <si>
    <t>鲜或干的山竹果</t>
  </si>
  <si>
    <t xml:space="preserve">32     </t>
  </si>
  <si>
    <t>08051000</t>
  </si>
  <si>
    <t>鲜或干的橙</t>
  </si>
  <si>
    <t xml:space="preserve">33    </t>
  </si>
  <si>
    <t>08052190</t>
  </si>
  <si>
    <t xml:space="preserve">其他柑橘（包括小蜜橘及萨摩蜜柑橘） </t>
  </si>
  <si>
    <t xml:space="preserve">34     </t>
  </si>
  <si>
    <t>08052200</t>
  </si>
  <si>
    <t>克里曼丁橘</t>
  </si>
  <si>
    <t xml:space="preserve">35    </t>
  </si>
  <si>
    <t>08052900</t>
  </si>
  <si>
    <t xml:space="preserve">韦尔金橘及类似的杂交柑橘     </t>
  </si>
  <si>
    <t xml:space="preserve">36    </t>
  </si>
  <si>
    <t>08054000</t>
  </si>
  <si>
    <t>葡萄柚，包括柚</t>
  </si>
  <si>
    <t xml:space="preserve">37   </t>
  </si>
  <si>
    <t>08055000</t>
  </si>
  <si>
    <t xml:space="preserve">柠檬及酸橙 </t>
  </si>
  <si>
    <t xml:space="preserve">38     </t>
  </si>
  <si>
    <t>08059000</t>
  </si>
  <si>
    <t>未列名柑桔属水果</t>
  </si>
  <si>
    <t xml:space="preserve">39     </t>
  </si>
  <si>
    <t>08061000</t>
  </si>
  <si>
    <t>鲜葡萄</t>
  </si>
  <si>
    <t xml:space="preserve">40    </t>
  </si>
  <si>
    <t>08062000</t>
  </si>
  <si>
    <t>葡萄干</t>
  </si>
  <si>
    <t xml:space="preserve">41     </t>
  </si>
  <si>
    <t>08071100</t>
  </si>
  <si>
    <t>鲜西瓜</t>
  </si>
  <si>
    <t xml:space="preserve">42    </t>
  </si>
  <si>
    <t>08071910</t>
  </si>
  <si>
    <t xml:space="preserve">鲜哈密瓜 </t>
  </si>
  <si>
    <t xml:space="preserve">43    </t>
  </si>
  <si>
    <t>08072000</t>
  </si>
  <si>
    <t xml:space="preserve">鲜木瓜 </t>
  </si>
  <si>
    <t xml:space="preserve">44    </t>
  </si>
  <si>
    <t>08081000</t>
  </si>
  <si>
    <t>鲜苹果</t>
  </si>
  <si>
    <t xml:space="preserve">45    </t>
  </si>
  <si>
    <t>08083010</t>
  </si>
  <si>
    <t xml:space="preserve">鲜鸭梨、雪梨 </t>
  </si>
  <si>
    <t xml:space="preserve">46     </t>
  </si>
  <si>
    <t>08083090</t>
  </si>
  <si>
    <t>其他鲜梨</t>
  </si>
  <si>
    <t xml:space="preserve">47    </t>
  </si>
  <si>
    <t xml:space="preserve">08092100 </t>
  </si>
  <si>
    <t>鲜欧洲酸樱桃</t>
  </si>
  <si>
    <t xml:space="preserve">48    </t>
  </si>
  <si>
    <t xml:space="preserve">08092900 </t>
  </si>
  <si>
    <t>其他鲜樱桃</t>
  </si>
  <si>
    <t xml:space="preserve">49     </t>
  </si>
  <si>
    <t>08093000</t>
  </si>
  <si>
    <t>鲜桃，包括油桃</t>
  </si>
  <si>
    <t xml:space="preserve">50    </t>
  </si>
  <si>
    <t>08094000</t>
  </si>
  <si>
    <t xml:space="preserve">鲜梅及李 </t>
  </si>
  <si>
    <t xml:space="preserve">51    </t>
  </si>
  <si>
    <t>08101000</t>
  </si>
  <si>
    <t>鲜草莓</t>
  </si>
  <si>
    <t xml:space="preserve">52     </t>
  </si>
  <si>
    <t>08102000</t>
  </si>
  <si>
    <t>鲜木莓、黑莓、桑椹及罗甘莓</t>
  </si>
  <si>
    <t xml:space="preserve">53     </t>
  </si>
  <si>
    <t>08104000</t>
  </si>
  <si>
    <t>鲜蔓越橘及越橘</t>
  </si>
  <si>
    <t xml:space="preserve">54     </t>
  </si>
  <si>
    <t>08105000</t>
  </si>
  <si>
    <t>鲜猕猴桃</t>
  </si>
  <si>
    <t xml:space="preserve">55     </t>
  </si>
  <si>
    <t>08106000</t>
  </si>
  <si>
    <t>鲜榴莲</t>
  </si>
  <si>
    <t xml:space="preserve">56     </t>
  </si>
  <si>
    <t>08107000</t>
  </si>
  <si>
    <t>鲜柿子</t>
  </si>
  <si>
    <t xml:space="preserve">57     </t>
  </si>
  <si>
    <t>08109010</t>
  </si>
  <si>
    <t>鲜荔枝</t>
  </si>
  <si>
    <t xml:space="preserve">58     </t>
  </si>
  <si>
    <t>08109030</t>
  </si>
  <si>
    <t>鲜龙眼</t>
  </si>
  <si>
    <t xml:space="preserve">59    </t>
  </si>
  <si>
    <t xml:space="preserve">08109040 </t>
  </si>
  <si>
    <t>鲜红毛丹</t>
  </si>
  <si>
    <t xml:space="preserve">60     </t>
  </si>
  <si>
    <t>08109050</t>
  </si>
  <si>
    <t>鲜番荔枝</t>
  </si>
  <si>
    <t xml:space="preserve">61    </t>
  </si>
  <si>
    <t>08109060</t>
  </si>
  <si>
    <t>鲜杨桃</t>
  </si>
  <si>
    <t xml:space="preserve">62     </t>
  </si>
  <si>
    <t>08109070</t>
  </si>
  <si>
    <t>鲜莲雾</t>
  </si>
  <si>
    <t xml:space="preserve">63     </t>
  </si>
  <si>
    <t>08109080</t>
  </si>
  <si>
    <t>鲜火龙果</t>
  </si>
  <si>
    <t xml:space="preserve">64    </t>
  </si>
  <si>
    <t>08109090</t>
  </si>
  <si>
    <t xml:space="preserve">未列名鲜果 </t>
  </si>
  <si>
    <t xml:space="preserve">65     </t>
  </si>
  <si>
    <t>08111000</t>
  </si>
  <si>
    <t>冷冻草莓</t>
  </si>
  <si>
    <t xml:space="preserve">66    </t>
  </si>
  <si>
    <t>08112000</t>
  </si>
  <si>
    <t xml:space="preserve">冷冻木莓、黑莓、桑椹、罗甘莓、穗醋栗（加仑子）及醋栗 </t>
  </si>
  <si>
    <t xml:space="preserve">67     </t>
  </si>
  <si>
    <t>08119090</t>
  </si>
  <si>
    <t>未列名冷冻水果及坚果</t>
  </si>
  <si>
    <t xml:space="preserve">68     </t>
  </si>
  <si>
    <t>08121000</t>
  </si>
  <si>
    <t>暂时保藏的樱桃</t>
  </si>
  <si>
    <t xml:space="preserve">69     </t>
  </si>
  <si>
    <t>08129000</t>
  </si>
  <si>
    <t>其他暂时保藏的水果及坚果</t>
  </si>
  <si>
    <t xml:space="preserve">70    </t>
  </si>
  <si>
    <t>08131000</t>
  </si>
  <si>
    <t>杏干</t>
  </si>
  <si>
    <t xml:space="preserve">71   </t>
  </si>
  <si>
    <t>08132000</t>
  </si>
  <si>
    <t xml:space="preserve">梅干及李干 </t>
  </si>
  <si>
    <t xml:space="preserve">72   </t>
  </si>
  <si>
    <t xml:space="preserve">08133000 </t>
  </si>
  <si>
    <t xml:space="preserve">苹果干 </t>
  </si>
  <si>
    <t xml:space="preserve">73    </t>
  </si>
  <si>
    <t>08134010</t>
  </si>
  <si>
    <t xml:space="preserve">龙眼干、肉 </t>
  </si>
  <si>
    <t xml:space="preserve">74    </t>
  </si>
  <si>
    <t xml:space="preserve">08134020 </t>
  </si>
  <si>
    <t>柿饼</t>
  </si>
  <si>
    <t xml:space="preserve">75     </t>
  </si>
  <si>
    <t>08134030</t>
  </si>
  <si>
    <t>红枣</t>
  </si>
  <si>
    <t xml:space="preserve">76   </t>
  </si>
  <si>
    <t xml:space="preserve">08134040 </t>
  </si>
  <si>
    <t>荔枝干</t>
  </si>
  <si>
    <t xml:space="preserve">77 </t>
  </si>
  <si>
    <t xml:space="preserve">08134090  </t>
  </si>
  <si>
    <t xml:space="preserve">未列名干果 </t>
  </si>
  <si>
    <t xml:space="preserve">78 </t>
  </si>
  <si>
    <t xml:space="preserve">08135000  </t>
  </si>
  <si>
    <t>本章的什锦坚果或干果</t>
  </si>
  <si>
    <t>79</t>
  </si>
  <si>
    <t xml:space="preserve">22041000  </t>
  </si>
  <si>
    <t>葡萄汽酒</t>
  </si>
  <si>
    <t xml:space="preserve">80  </t>
  </si>
  <si>
    <t xml:space="preserve">22042100 </t>
  </si>
  <si>
    <t>装入两升及以下容器的其他鲜葡萄酿造酒或加酒精抑制发酵的酿造葡萄汁</t>
  </si>
  <si>
    <t xml:space="preserve">81  </t>
  </si>
  <si>
    <t xml:space="preserve">22042200 
</t>
  </si>
  <si>
    <t>装入两升以上但不超过 10 升容器的其他鲜葡萄酿造的酒或加酒精抑制发酵的酿造葡萄汁</t>
  </si>
  <si>
    <t xml:space="preserve">82  </t>
  </si>
  <si>
    <t xml:space="preserve">22042900 
</t>
  </si>
  <si>
    <t>装入 10 升以上容器的其他鲜葡萄酿造的酒或加酒精抑制发酵的酿造葡萄汁</t>
  </si>
  <si>
    <t xml:space="preserve">83  </t>
  </si>
  <si>
    <t xml:space="preserve">22043000  </t>
  </si>
  <si>
    <t xml:space="preserve">84 </t>
  </si>
  <si>
    <t xml:space="preserve">22072000  </t>
  </si>
  <si>
    <t>任何浓度的改性乙醇及其他酒精</t>
  </si>
  <si>
    <t xml:space="preserve">85  </t>
  </si>
  <si>
    <t xml:space="preserve">12112010 </t>
  </si>
  <si>
    <t>西洋参</t>
  </si>
  <si>
    <t xml:space="preserve">86  </t>
  </si>
  <si>
    <t xml:space="preserve">12112091 </t>
  </si>
  <si>
    <t>其他鲜人参</t>
  </si>
  <si>
    <t xml:space="preserve">87  </t>
  </si>
  <si>
    <t xml:space="preserve">12112099 </t>
  </si>
  <si>
    <t>未列名人参</t>
  </si>
  <si>
    <t xml:space="preserve">88   </t>
  </si>
  <si>
    <t xml:space="preserve">73041110  </t>
  </si>
  <si>
    <t>不锈钢石油天然气管道管，215.9mm≤外径≤406.4mm</t>
  </si>
  <si>
    <t xml:space="preserve">89   </t>
  </si>
  <si>
    <t xml:space="preserve">73041120  </t>
  </si>
  <si>
    <t>不锈钢石油天然气管道管，114.3mm＜外径＜215.9mm</t>
  </si>
  <si>
    <t xml:space="preserve">90  </t>
  </si>
  <si>
    <t xml:space="preserve">73041130  </t>
  </si>
  <si>
    <t>不锈钢石油天然气管道管，外径≤114.3mm</t>
  </si>
  <si>
    <t xml:space="preserve">91  </t>
  </si>
  <si>
    <t xml:space="preserve">73041190  </t>
  </si>
  <si>
    <t>不锈钢石油天然气管道管，外径＞406.4mm</t>
  </si>
  <si>
    <t xml:space="preserve">92   </t>
  </si>
  <si>
    <t xml:space="preserve">73041910  </t>
  </si>
  <si>
    <t>其他钢石油天然气管道管，215.9mm≤外径≤406.4mm</t>
  </si>
  <si>
    <t xml:space="preserve">93  </t>
  </si>
  <si>
    <t xml:space="preserve">73041920  </t>
  </si>
  <si>
    <t>其他钢石油天然气管道管，114.3mm＜外径＜215.9mm</t>
  </si>
  <si>
    <t xml:space="preserve">94  </t>
  </si>
  <si>
    <t xml:space="preserve">73041930 </t>
  </si>
  <si>
    <t xml:space="preserve"> 其他钢石油天然气无缝管道管，外径≤114.3mm</t>
  </si>
  <si>
    <t xml:space="preserve">95  </t>
  </si>
  <si>
    <t xml:space="preserve">73041990  </t>
  </si>
  <si>
    <t>其他钢石油天然气无缝管道管，外径＞406.4mm</t>
  </si>
  <si>
    <t xml:space="preserve">96 </t>
  </si>
  <si>
    <t xml:space="preserve">73042210  </t>
  </si>
  <si>
    <t>不锈钢制钻探石油天然气钻管，外径≤168.3mm</t>
  </si>
  <si>
    <t xml:space="preserve">97  </t>
  </si>
  <si>
    <t xml:space="preserve">73042290 </t>
  </si>
  <si>
    <t xml:space="preserve"> 不锈钢制钻探石油天然气钻管，外径＞168.3mm</t>
  </si>
  <si>
    <t xml:space="preserve">73042310  </t>
  </si>
  <si>
    <t>其他钢制钻探石油天然气钻管，外径≤168.3mm</t>
  </si>
  <si>
    <t xml:space="preserve">99  </t>
  </si>
  <si>
    <t xml:space="preserve">73042390  </t>
  </si>
  <si>
    <t xml:space="preserve">其他钢制钻探石油天然气钻管，外径＞168.3mm </t>
  </si>
  <si>
    <t xml:space="preserve">100  </t>
  </si>
  <si>
    <t xml:space="preserve">73042400 </t>
  </si>
  <si>
    <t xml:space="preserve"> 不锈钢制钻探石油或天然气用无缝套管、导管</t>
  </si>
  <si>
    <t xml:space="preserve">101  </t>
  </si>
  <si>
    <t xml:space="preserve">73042910 
</t>
  </si>
  <si>
    <t xml:space="preserve">屈服强度小于 552 兆帕的其他钢铁制钻探石油及天然气用无缝套管、导管 </t>
  </si>
  <si>
    <t xml:space="preserve">102  </t>
  </si>
  <si>
    <t xml:space="preserve">73042920 
</t>
  </si>
  <si>
    <t>屈服强度大于等于 552 兆帕，但小于 758 兆帕的其他钢铁制钻探石油及天然气用无缝套管、导管</t>
  </si>
  <si>
    <t xml:space="preserve">103  </t>
  </si>
  <si>
    <t xml:space="preserve">73042930 
</t>
  </si>
  <si>
    <t>屈服强度大于等于 758 兆帕的其他钢铁制钻探石油及天然气用无缝套管、导管</t>
  </si>
  <si>
    <t xml:space="preserve">104  </t>
  </si>
  <si>
    <t xml:space="preserve">73043110  </t>
  </si>
  <si>
    <t>冷拔或冷轧的铁或普通钢的无缝锅炉管</t>
  </si>
  <si>
    <t xml:space="preserve">105  </t>
  </si>
  <si>
    <t xml:space="preserve">73043120  </t>
  </si>
  <si>
    <t>冷拔或冷轧的铁或普通钢无缝地质钻管、套管</t>
  </si>
  <si>
    <t xml:space="preserve">73043190  </t>
  </si>
  <si>
    <t xml:space="preserve">未列名冷拔或冷轧铁或普通钢无缝圆形截面管 </t>
  </si>
  <si>
    <t xml:space="preserve">107  </t>
  </si>
  <si>
    <t xml:space="preserve">73043910  </t>
  </si>
  <si>
    <t>非冷拔或冷轧铁或普通钢无缝锅炉管</t>
  </si>
  <si>
    <t xml:space="preserve">108  </t>
  </si>
  <si>
    <t xml:space="preserve">73043920 </t>
  </si>
  <si>
    <t>非冷拔或冷轧铁或普通钢无缝地质钻管、套管</t>
  </si>
  <si>
    <t xml:space="preserve">109  </t>
  </si>
  <si>
    <t xml:space="preserve">73043990  </t>
  </si>
  <si>
    <t>未列名非冷拔或冷轧铁或普通钢无缝圆截面管</t>
  </si>
  <si>
    <t xml:space="preserve">110  </t>
  </si>
  <si>
    <t xml:space="preserve">73044110 </t>
  </si>
  <si>
    <t>冷拔或冷轧的不锈钢无缝锅炉管</t>
  </si>
  <si>
    <t xml:space="preserve">73044190 </t>
  </si>
  <si>
    <t>未列名冷拔或冷轧的不锈钢无缝圆形截面管</t>
  </si>
  <si>
    <t xml:space="preserve">112  </t>
  </si>
  <si>
    <t xml:space="preserve">73044910  </t>
  </si>
  <si>
    <t xml:space="preserve">非冷拔或冷轧的不锈钢无缝锅炉管 </t>
  </si>
  <si>
    <t xml:space="preserve">113  </t>
  </si>
  <si>
    <t xml:space="preserve">73044990  </t>
  </si>
  <si>
    <t xml:space="preserve">未列名非冷拔或冷轧的不锈钢无缝圆形截面管 </t>
  </si>
  <si>
    <t xml:space="preserve">114  </t>
  </si>
  <si>
    <t xml:space="preserve">73045110  </t>
  </si>
  <si>
    <t>冷拔或冷轧的其他合金钢无缝锅炉管</t>
  </si>
  <si>
    <t xml:space="preserve">115  </t>
  </si>
  <si>
    <t xml:space="preserve">73045120  </t>
  </si>
  <si>
    <t>冷拔或冷轧的其他合金钢无缝地质钻管、套管</t>
  </si>
  <si>
    <t xml:space="preserve">116  </t>
  </si>
  <si>
    <t xml:space="preserve">73045190  </t>
  </si>
  <si>
    <t>未列名冷拔或冷轧的合金钢无缝圆形截面管</t>
  </si>
  <si>
    <t xml:space="preserve">117  </t>
  </si>
  <si>
    <t xml:space="preserve">73045910  </t>
  </si>
  <si>
    <t>非冷拔或冷轧的其他合金钢无缝锅炉管</t>
  </si>
  <si>
    <t xml:space="preserve">118  </t>
  </si>
  <si>
    <t xml:space="preserve">73045920  </t>
  </si>
  <si>
    <t>非冷拔或冷轧其他合金钢无缝地质钻管、套管</t>
  </si>
  <si>
    <t xml:space="preserve">119  </t>
  </si>
  <si>
    <t xml:space="preserve">73045990  </t>
  </si>
  <si>
    <t>未列名非冷拔或冷轧的合金钢无缝圆形截面管</t>
  </si>
  <si>
    <t xml:space="preserve">120  </t>
  </si>
  <si>
    <t xml:space="preserve">73049000  </t>
  </si>
  <si>
    <t>其他无缝钢铁管及空心异型材（铸铁的除外）</t>
  </si>
  <si>
    <t xml:space="preserve">121  </t>
  </si>
  <si>
    <t xml:space="preserve">02031200  </t>
  </si>
  <si>
    <t>鲜或冷的带骨猪前腿、猪后腿及其肉块</t>
  </si>
  <si>
    <t xml:space="preserve">122  </t>
  </si>
  <si>
    <t xml:space="preserve">02031900 </t>
  </si>
  <si>
    <t>其他鲜或冷的猪肉</t>
  </si>
  <si>
    <t xml:space="preserve">123  </t>
  </si>
  <si>
    <t xml:space="preserve">02032190  </t>
  </si>
  <si>
    <t>其他冻整头及半头猪肉</t>
  </si>
  <si>
    <t xml:space="preserve">124  </t>
  </si>
  <si>
    <t xml:space="preserve">02032200  </t>
  </si>
  <si>
    <t>冻带骨猪前腿、猪后腿及其肉块</t>
  </si>
  <si>
    <t xml:space="preserve">125  </t>
  </si>
  <si>
    <t xml:space="preserve">02032900  </t>
  </si>
  <si>
    <t>其他冻猪肉</t>
  </si>
  <si>
    <t xml:space="preserve">126  </t>
  </si>
  <si>
    <t xml:space="preserve">02064100  </t>
  </si>
  <si>
    <t>冻猪肝</t>
  </si>
  <si>
    <t xml:space="preserve">127  </t>
  </si>
  <si>
    <t xml:space="preserve">02064900  </t>
  </si>
  <si>
    <t>其他冻猪杂碎</t>
  </si>
  <si>
    <t xml:space="preserve">128  </t>
  </si>
  <si>
    <t>76020000暂</t>
  </si>
  <si>
    <t>铝废碎料</t>
  </si>
  <si>
    <t>0</t>
  </si>
  <si>
    <t>2018税率（%）</t>
    <phoneticPr fontId="6" type="noConversion"/>
  </si>
  <si>
    <t>24/7</t>
    <phoneticPr fontId="6" type="noConversion"/>
  </si>
  <si>
    <t>注：表中“暂” 是指本年度关税税率系暂定税率</t>
    <phoneticPr fontId="6" type="noConversion"/>
  </si>
  <si>
    <t>增幅</t>
  </si>
  <si>
    <t>品目 20.09 以外的酿酒葡萄汁</t>
    <phoneticPr fontId="6" type="noConversion"/>
  </si>
  <si>
    <t>加征之后税率（%）</t>
    <phoneticPr fontId="6" type="noConversion"/>
  </si>
  <si>
    <t>第一类  鲜水果、干水果及坚果制品（加征15%的关税）</t>
    <phoneticPr fontId="6" type="noConversion"/>
  </si>
  <si>
    <t>对美中止减让产品清单关税\综合税率变化对比表</t>
    <phoneticPr fontId="6" type="noConversion"/>
  </si>
  <si>
    <t>第二类  葡萄酒（加征15%的关税）</t>
    <phoneticPr fontId="6" type="noConversion"/>
  </si>
  <si>
    <t>加征之后税率</t>
  </si>
  <si>
    <t>加征之后税率</t>
    <phoneticPr fontId="6" type="noConversion"/>
  </si>
  <si>
    <t>第三类  改性乙醇 （加征15%的关税）</t>
    <phoneticPr fontId="6" type="noConversion"/>
  </si>
  <si>
    <t>第四类  花旗参（加征15%的关税）</t>
  </si>
  <si>
    <t>第五类  无缝钢管（加征15%的关税）</t>
  </si>
  <si>
    <t>第六类 猪肉及制品（加征25%的关税）</t>
  </si>
  <si>
    <t>第七类  废铝（加征25%的关税）</t>
  </si>
</sst>
</file>

<file path=xl/styles.xml><?xml version="1.0" encoding="utf-8"?>
<styleSheet xmlns="http://schemas.openxmlformats.org/spreadsheetml/2006/main">
  <numFmts count="1">
    <numFmt numFmtId="176" formatCode="0;[Red]0"/>
  </numFmts>
  <fonts count="9">
    <font>
      <sz val="11"/>
      <color theme="1"/>
      <name val="宋体"/>
      <charset val="134"/>
      <scheme val="minor"/>
    </font>
    <font>
      <b/>
      <sz val="11"/>
      <color theme="1"/>
      <name val="宋体"/>
      <charset val="134"/>
      <scheme val="minor"/>
    </font>
    <font>
      <sz val="10.5"/>
      <color theme="1"/>
      <name val="Calibri"/>
      <family val="2"/>
    </font>
    <font>
      <sz val="10.5"/>
      <color theme="1"/>
      <name val="宋体"/>
      <charset val="134"/>
      <scheme val="minor"/>
    </font>
    <font>
      <sz val="11"/>
      <color theme="1"/>
      <name val="宋体"/>
      <charset val="134"/>
      <scheme val="minor"/>
    </font>
    <font>
      <sz val="11"/>
      <color theme="1"/>
      <name val="宋体"/>
      <charset val="134"/>
    </font>
    <font>
      <sz val="9"/>
      <name val="宋体"/>
      <charset val="134"/>
      <scheme val="minor"/>
    </font>
    <font>
      <b/>
      <sz val="11"/>
      <color theme="1"/>
      <name val="宋体"/>
      <family val="3"/>
      <charset val="134"/>
      <scheme val="minor"/>
    </font>
    <font>
      <sz val="11"/>
      <color theme="1"/>
      <name val="宋体"/>
      <family val="3"/>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37">
    <xf numFmtId="0" fontId="0" fillId="0" borderId="0" xfId="0">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horizontal="left" vertical="center" wrapText="1"/>
    </xf>
    <xf numFmtId="0" fontId="0" fillId="0" borderId="0" xfId="0" applyAlignment="1">
      <alignment horizontal="center" vertical="center" wrapText="1"/>
    </xf>
    <xf numFmtId="49" fontId="0" fillId="0" borderId="6" xfId="0" applyNumberFormat="1" applyBorder="1" applyAlignment="1">
      <alignment horizontal="center" vertical="center" wrapText="1"/>
    </xf>
    <xf numFmtId="49" fontId="2" fillId="0" borderId="6" xfId="0" applyNumberFormat="1" applyFont="1" applyBorder="1" applyAlignment="1">
      <alignment horizontal="center" vertical="center" wrapText="1"/>
    </xf>
    <xf numFmtId="49" fontId="0" fillId="0" borderId="6" xfId="0" applyNumberFormat="1" applyBorder="1" applyAlignment="1">
      <alignment horizontal="left" vertical="center" wrapText="1"/>
    </xf>
    <xf numFmtId="10" fontId="0" fillId="0" borderId="6" xfId="0" applyNumberFormat="1" applyBorder="1" applyAlignment="1">
      <alignment horizontal="center" vertical="center" wrapText="1"/>
    </xf>
    <xf numFmtId="176" fontId="0" fillId="0" borderId="6" xfId="0" applyNumberFormat="1" applyFont="1" applyBorder="1" applyAlignment="1">
      <alignment horizontal="center" vertical="center" wrapText="1"/>
    </xf>
    <xf numFmtId="0" fontId="3" fillId="0" borderId="0" xfId="0" applyFont="1" applyAlignment="1">
      <alignment horizontal="center" vertical="center"/>
    </xf>
    <xf numFmtId="49" fontId="0" fillId="0" borderId="6" xfId="0" applyNumberFormat="1" applyFont="1" applyBorder="1" applyAlignment="1">
      <alignment horizontal="center" vertical="center" wrapText="1"/>
    </xf>
    <xf numFmtId="49" fontId="0" fillId="0" borderId="6" xfId="0" applyNumberFormat="1" applyFont="1" applyBorder="1" applyAlignment="1">
      <alignment horizontal="left" vertical="center" wrapText="1"/>
    </xf>
    <xf numFmtId="9" fontId="0" fillId="0" borderId="6" xfId="1" applyFont="1" applyFill="1" applyBorder="1" applyAlignment="1">
      <alignment horizontal="center" vertical="center" wrapText="1"/>
    </xf>
    <xf numFmtId="9" fontId="0" fillId="0" borderId="0" xfId="1" applyFont="1" applyFill="1" applyAlignment="1">
      <alignment horizontal="center" vertical="center" wrapText="1"/>
    </xf>
    <xf numFmtId="9" fontId="0" fillId="0" borderId="6" xfId="0" applyNumberFormat="1" applyBorder="1" applyAlignment="1">
      <alignment horizontal="center" vertical="center" wrapText="1"/>
    </xf>
    <xf numFmtId="49" fontId="8" fillId="0" borderId="6" xfId="0" applyNumberFormat="1" applyFont="1" applyBorder="1" applyAlignment="1">
      <alignment horizontal="center" vertical="center" wrapText="1"/>
    </xf>
    <xf numFmtId="9" fontId="0" fillId="0" borderId="6" xfId="1" applyNumberFormat="1" applyFont="1" applyFill="1" applyBorder="1" applyAlignment="1">
      <alignment horizontal="center" vertical="center" wrapText="1"/>
    </xf>
    <xf numFmtId="9" fontId="0" fillId="0" borderId="0" xfId="0" applyNumberFormat="1" applyAlignment="1">
      <alignment horizontal="center" vertical="center" wrapText="1"/>
    </xf>
    <xf numFmtId="10" fontId="0" fillId="0" borderId="0" xfId="0" applyNumberFormat="1" applyAlignment="1">
      <alignment horizontal="center" vertical="center" wrapText="1"/>
    </xf>
    <xf numFmtId="10" fontId="0" fillId="0" borderId="6" xfId="0" applyNumberFormat="1" applyFont="1" applyBorder="1" applyAlignment="1">
      <alignment horizontal="center" vertical="center" wrapText="1"/>
    </xf>
    <xf numFmtId="49" fontId="8" fillId="0" borderId="7" xfId="0" applyNumberFormat="1" applyFont="1" applyBorder="1" applyAlignment="1">
      <alignment horizontal="left" vertical="center" wrapText="1"/>
    </xf>
    <xf numFmtId="49" fontId="0" fillId="0" borderId="7" xfId="0" applyNumberFormat="1" applyFont="1" applyBorder="1" applyAlignment="1">
      <alignment horizontal="left" vertical="center" wrapText="1"/>
    </xf>
    <xf numFmtId="9" fontId="0" fillId="0" borderId="7" xfId="1" applyFont="1" applyBorder="1" applyAlignment="1">
      <alignment horizontal="left" vertical="center" wrapText="1"/>
    </xf>
    <xf numFmtId="49" fontId="1" fillId="0" borderId="1"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9" fontId="1" fillId="0" borderId="0" xfId="1" applyFont="1" applyAlignment="1">
      <alignment horizontal="center" vertical="center" wrapText="1"/>
    </xf>
    <xf numFmtId="49" fontId="1" fillId="0" borderId="2" xfId="0" applyNumberFormat="1" applyFont="1" applyBorder="1" applyAlignment="1">
      <alignment horizontal="center" vertical="center" wrapText="1"/>
    </xf>
    <xf numFmtId="9" fontId="1" fillId="0" borderId="3" xfId="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0" xfId="0" applyNumberFormat="1" applyFont="1" applyAlignment="1">
      <alignment horizontal="left" vertical="center" wrapText="1"/>
    </xf>
    <xf numFmtId="49" fontId="7" fillId="0" borderId="2" xfId="0" applyNumberFormat="1" applyFont="1" applyBorder="1" applyAlignment="1">
      <alignment horizontal="center" vertical="center" wrapText="1"/>
    </xf>
    <xf numFmtId="0" fontId="1" fillId="0" borderId="6" xfId="0" applyFont="1" applyBorder="1" applyAlignment="1">
      <alignment horizontal="center" vertical="center" wrapText="1"/>
    </xf>
  </cellXfs>
  <cellStyles count="2">
    <cellStyle name="百分比" xfId="1" builtinId="5"/>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51"/>
  <sheetViews>
    <sheetView tabSelected="1" workbookViewId="0">
      <selection activeCell="F154" sqref="F154"/>
    </sheetView>
  </sheetViews>
  <sheetFormatPr defaultColWidth="9" defaultRowHeight="13.5"/>
  <cols>
    <col min="1" max="1" width="10.25" style="3" customWidth="1"/>
    <col min="2" max="2" width="13.375" style="4" customWidth="1"/>
    <col min="3" max="3" width="27.75" style="4" customWidth="1"/>
    <col min="4" max="4" width="10.875" style="3" customWidth="1"/>
    <col min="5" max="5" width="9.25" style="15" customWidth="1"/>
    <col min="6" max="6" width="10.25" style="3" customWidth="1"/>
    <col min="7" max="7" width="9.375" style="3" customWidth="1"/>
    <col min="8" max="8" width="9.625" style="3" customWidth="1"/>
    <col min="9" max="9" width="9.75" style="5" customWidth="1"/>
    <col min="10" max="16384" width="9" style="5"/>
  </cols>
  <sheetData>
    <row r="1" spans="1:10" ht="37.5" customHeight="1">
      <c r="A1" s="27" t="s">
        <v>395</v>
      </c>
      <c r="B1" s="28"/>
      <c r="C1" s="28"/>
      <c r="D1" s="28"/>
      <c r="E1" s="29"/>
      <c r="F1" s="28"/>
      <c r="G1" s="28"/>
      <c r="H1" s="28"/>
      <c r="I1" s="28"/>
    </row>
    <row r="2" spans="1:10">
      <c r="A2" s="28" t="s">
        <v>394</v>
      </c>
      <c r="B2" s="34"/>
      <c r="C2" s="34"/>
      <c r="D2" s="28"/>
      <c r="E2" s="29"/>
      <c r="F2" s="28"/>
      <c r="G2" s="28"/>
      <c r="H2" s="28"/>
      <c r="I2" s="28"/>
    </row>
    <row r="3" spans="1:10" s="1" customFormat="1">
      <c r="A3" s="25" t="s">
        <v>0</v>
      </c>
      <c r="B3" s="25" t="s">
        <v>1</v>
      </c>
      <c r="C3" s="25" t="s">
        <v>2</v>
      </c>
      <c r="D3" s="35" t="s">
        <v>388</v>
      </c>
      <c r="E3" s="31"/>
      <c r="F3" s="32"/>
      <c r="G3" s="35" t="s">
        <v>393</v>
      </c>
      <c r="H3" s="33"/>
      <c r="I3" s="32"/>
      <c r="J3" s="6" t="s">
        <v>6</v>
      </c>
    </row>
    <row r="4" spans="1:10" s="1" customFormat="1">
      <c r="A4" s="26"/>
      <c r="B4" s="26"/>
      <c r="C4" s="26"/>
      <c r="D4" s="6" t="s">
        <v>4</v>
      </c>
      <c r="E4" s="14" t="s">
        <v>5</v>
      </c>
      <c r="F4" s="6" t="s">
        <v>6</v>
      </c>
      <c r="G4" s="6" t="s">
        <v>4</v>
      </c>
      <c r="H4" s="6" t="s">
        <v>5</v>
      </c>
      <c r="I4" s="6" t="s">
        <v>6</v>
      </c>
      <c r="J4" s="36" t="s">
        <v>391</v>
      </c>
    </row>
    <row r="5" spans="1:10" ht="14.25">
      <c r="A5" s="7">
        <v>1</v>
      </c>
      <c r="B5" s="8" t="s">
        <v>7</v>
      </c>
      <c r="C5" s="8" t="s">
        <v>8</v>
      </c>
      <c r="D5" s="9">
        <v>7.0000000000000007E-2</v>
      </c>
      <c r="E5" s="18">
        <v>0.11</v>
      </c>
      <c r="F5" s="9">
        <f>(1+D5)*E5+D5</f>
        <v>0.18770000000000003</v>
      </c>
      <c r="G5" s="9">
        <f>D5+15%</f>
        <v>0.22</v>
      </c>
      <c r="H5" s="18">
        <v>0.11</v>
      </c>
      <c r="I5" s="9">
        <f>(1+G5)*H5+G5</f>
        <v>0.35419999999999996</v>
      </c>
      <c r="J5" s="9">
        <f>I5-F5</f>
        <v>0.16649999999999993</v>
      </c>
    </row>
    <row r="6" spans="1:10" ht="14.25">
      <c r="A6" s="7" t="s">
        <v>9</v>
      </c>
      <c r="B6" s="8" t="s">
        <v>10</v>
      </c>
      <c r="C6" s="8" t="s">
        <v>11</v>
      </c>
      <c r="D6" s="9">
        <v>0.12</v>
      </c>
      <c r="E6" s="18">
        <v>0.11</v>
      </c>
      <c r="F6" s="9">
        <f t="shared" ref="F6:F69" si="0">(1+D6)*E6+D6</f>
        <v>0.24320000000000003</v>
      </c>
      <c r="G6" s="9">
        <f t="shared" ref="G6:G25" si="1">D6+15%</f>
        <v>0.27</v>
      </c>
      <c r="H6" s="18">
        <v>0.11</v>
      </c>
      <c r="I6" s="9">
        <f t="shared" ref="I6:I24" si="2">(1+G6)*H6+G6</f>
        <v>0.40970000000000001</v>
      </c>
      <c r="J6" s="9">
        <f t="shared" ref="J6:J69" si="3">I6-F6</f>
        <v>0.16649999999999998</v>
      </c>
    </row>
    <row r="7" spans="1:10" ht="14.25">
      <c r="A7" s="7" t="s">
        <v>12</v>
      </c>
      <c r="B7" s="8" t="s">
        <v>13</v>
      </c>
      <c r="C7" s="8" t="s">
        <v>14</v>
      </c>
      <c r="D7" s="9">
        <v>0.12</v>
      </c>
      <c r="E7" s="18">
        <v>0.11</v>
      </c>
      <c r="F7" s="9">
        <f t="shared" si="0"/>
        <v>0.24320000000000003</v>
      </c>
      <c r="G7" s="9">
        <f t="shared" si="1"/>
        <v>0.27</v>
      </c>
      <c r="H7" s="18">
        <v>0.11</v>
      </c>
      <c r="I7" s="9">
        <f t="shared" si="2"/>
        <v>0.40970000000000001</v>
      </c>
      <c r="J7" s="9">
        <f t="shared" si="3"/>
        <v>0.16649999999999998</v>
      </c>
    </row>
    <row r="8" spans="1:10" ht="14.25">
      <c r="A8" s="7" t="s">
        <v>15</v>
      </c>
      <c r="B8" s="8" t="s">
        <v>16</v>
      </c>
      <c r="C8" s="8" t="s">
        <v>17</v>
      </c>
      <c r="D8" s="9">
        <v>7.0000000000000007E-2</v>
      </c>
      <c r="E8" s="18">
        <v>0.11</v>
      </c>
      <c r="F8" s="9">
        <f t="shared" si="0"/>
        <v>0.18770000000000003</v>
      </c>
      <c r="G8" s="9">
        <f t="shared" si="1"/>
        <v>0.22</v>
      </c>
      <c r="H8" s="18">
        <v>0.11</v>
      </c>
      <c r="I8" s="9">
        <f t="shared" si="2"/>
        <v>0.35419999999999996</v>
      </c>
      <c r="J8" s="9">
        <f t="shared" si="3"/>
        <v>0.16649999999999993</v>
      </c>
    </row>
    <row r="9" spans="1:10" ht="14.25">
      <c r="A9" s="7" t="s">
        <v>18</v>
      </c>
      <c r="B9" s="8" t="s">
        <v>19</v>
      </c>
      <c r="C9" s="8" t="s">
        <v>20</v>
      </c>
      <c r="D9" s="9">
        <v>7.0000000000000007E-2</v>
      </c>
      <c r="E9" s="18">
        <v>0.11</v>
      </c>
      <c r="F9" s="9">
        <f t="shared" si="0"/>
        <v>0.18770000000000003</v>
      </c>
      <c r="G9" s="9">
        <f t="shared" si="1"/>
        <v>0.22</v>
      </c>
      <c r="H9" s="18">
        <v>0.11</v>
      </c>
      <c r="I9" s="9">
        <f t="shared" si="2"/>
        <v>0.35419999999999996</v>
      </c>
      <c r="J9" s="9">
        <f t="shared" si="3"/>
        <v>0.16649999999999993</v>
      </c>
    </row>
    <row r="10" spans="1:10" ht="14.25">
      <c r="A10" s="7" t="s">
        <v>21</v>
      </c>
      <c r="B10" s="8" t="s">
        <v>22</v>
      </c>
      <c r="C10" s="8" t="s">
        <v>23</v>
      </c>
      <c r="D10" s="9">
        <v>7.0000000000000007E-2</v>
      </c>
      <c r="E10" s="18">
        <v>0.11</v>
      </c>
      <c r="F10" s="9">
        <f t="shared" si="0"/>
        <v>0.18770000000000003</v>
      </c>
      <c r="G10" s="9">
        <f t="shared" si="1"/>
        <v>0.22</v>
      </c>
      <c r="H10" s="18">
        <v>0.11</v>
      </c>
      <c r="I10" s="9">
        <f t="shared" si="2"/>
        <v>0.35419999999999996</v>
      </c>
      <c r="J10" s="9">
        <f t="shared" si="3"/>
        <v>0.16649999999999993</v>
      </c>
    </row>
    <row r="11" spans="1:10" ht="14.25">
      <c r="A11" s="7" t="s">
        <v>24</v>
      </c>
      <c r="B11" s="8" t="s">
        <v>25</v>
      </c>
      <c r="C11" s="8" t="s">
        <v>26</v>
      </c>
      <c r="D11" s="9">
        <v>7.0000000000000007E-2</v>
      </c>
      <c r="E11" s="18">
        <v>0.11</v>
      </c>
      <c r="F11" s="9">
        <f t="shared" si="0"/>
        <v>0.18770000000000003</v>
      </c>
      <c r="G11" s="9">
        <f t="shared" si="1"/>
        <v>0.22</v>
      </c>
      <c r="H11" s="18">
        <v>0.11</v>
      </c>
      <c r="I11" s="9">
        <f t="shared" si="2"/>
        <v>0.35419999999999996</v>
      </c>
      <c r="J11" s="9">
        <f t="shared" si="3"/>
        <v>0.16649999999999993</v>
      </c>
    </row>
    <row r="12" spans="1:10" ht="14.25">
      <c r="A12" s="7" t="s">
        <v>27</v>
      </c>
      <c r="B12" s="8" t="s">
        <v>28</v>
      </c>
      <c r="C12" s="8" t="s">
        <v>29</v>
      </c>
      <c r="D12" s="9">
        <v>0.1</v>
      </c>
      <c r="E12" s="18">
        <v>0.11</v>
      </c>
      <c r="F12" s="9">
        <f t="shared" si="0"/>
        <v>0.22100000000000003</v>
      </c>
      <c r="G12" s="9">
        <f t="shared" si="1"/>
        <v>0.25</v>
      </c>
      <c r="H12" s="18">
        <v>0.11</v>
      </c>
      <c r="I12" s="9">
        <f t="shared" si="2"/>
        <v>0.38750000000000001</v>
      </c>
      <c r="J12" s="9">
        <f t="shared" si="3"/>
        <v>0.16649999999999998</v>
      </c>
    </row>
    <row r="13" spans="1:10" ht="14.25">
      <c r="A13" s="7" t="s">
        <v>30</v>
      </c>
      <c r="B13" s="8" t="s">
        <v>31</v>
      </c>
      <c r="C13" s="8" t="s">
        <v>32</v>
      </c>
      <c r="D13" s="9">
        <v>0.1</v>
      </c>
      <c r="E13" s="18">
        <v>0.11</v>
      </c>
      <c r="F13" s="9">
        <f t="shared" si="0"/>
        <v>0.22100000000000003</v>
      </c>
      <c r="G13" s="9">
        <f t="shared" si="1"/>
        <v>0.25</v>
      </c>
      <c r="H13" s="18">
        <v>0.11</v>
      </c>
      <c r="I13" s="9">
        <f t="shared" si="2"/>
        <v>0.38750000000000001</v>
      </c>
      <c r="J13" s="9">
        <f t="shared" si="3"/>
        <v>0.16649999999999998</v>
      </c>
    </row>
    <row r="14" spans="1:10" ht="14.25">
      <c r="A14" s="7" t="s">
        <v>33</v>
      </c>
      <c r="B14" s="8" t="s">
        <v>34</v>
      </c>
      <c r="C14" s="8" t="s">
        <v>35</v>
      </c>
      <c r="D14" s="9">
        <v>0.25</v>
      </c>
      <c r="E14" s="18">
        <v>0.11</v>
      </c>
      <c r="F14" s="9">
        <f t="shared" si="0"/>
        <v>0.38750000000000001</v>
      </c>
      <c r="G14" s="9">
        <f t="shared" si="1"/>
        <v>0.4</v>
      </c>
      <c r="H14" s="18">
        <v>0.11</v>
      </c>
      <c r="I14" s="9">
        <f t="shared" si="2"/>
        <v>0.55400000000000005</v>
      </c>
      <c r="J14" s="9">
        <f t="shared" si="3"/>
        <v>0.16650000000000004</v>
      </c>
    </row>
    <row r="15" spans="1:10" ht="14.25">
      <c r="A15" s="7" t="s">
        <v>36</v>
      </c>
      <c r="B15" s="8" t="s">
        <v>37</v>
      </c>
      <c r="C15" s="8" t="s">
        <v>38</v>
      </c>
      <c r="D15" s="9">
        <v>0.1</v>
      </c>
      <c r="E15" s="18">
        <v>0.11</v>
      </c>
      <c r="F15" s="9">
        <f t="shared" si="0"/>
        <v>0.22100000000000003</v>
      </c>
      <c r="G15" s="9">
        <f t="shared" si="1"/>
        <v>0.25</v>
      </c>
      <c r="H15" s="18">
        <v>0.11</v>
      </c>
      <c r="I15" s="9">
        <f t="shared" si="2"/>
        <v>0.38750000000000001</v>
      </c>
      <c r="J15" s="9">
        <f t="shared" si="3"/>
        <v>0.16649999999999998</v>
      </c>
    </row>
    <row r="16" spans="1:10" ht="14.25">
      <c r="A16" s="7" t="s">
        <v>39</v>
      </c>
      <c r="B16" s="8" t="s">
        <v>40</v>
      </c>
      <c r="C16" s="8" t="s">
        <v>41</v>
      </c>
      <c r="D16" s="9">
        <v>0.25</v>
      </c>
      <c r="E16" s="18">
        <v>0.11</v>
      </c>
      <c r="F16" s="9">
        <f t="shared" si="0"/>
        <v>0.38750000000000001</v>
      </c>
      <c r="G16" s="9">
        <f t="shared" si="1"/>
        <v>0.4</v>
      </c>
      <c r="H16" s="18">
        <v>0.11</v>
      </c>
      <c r="I16" s="9">
        <f t="shared" si="2"/>
        <v>0.55400000000000005</v>
      </c>
      <c r="J16" s="9">
        <f t="shared" si="3"/>
        <v>0.16650000000000004</v>
      </c>
    </row>
    <row r="17" spans="1:10" ht="14.25">
      <c r="A17" s="7" t="s">
        <v>42</v>
      </c>
      <c r="B17" s="8" t="s">
        <v>43</v>
      </c>
      <c r="C17" s="8" t="s">
        <v>44</v>
      </c>
      <c r="D17" s="9">
        <v>0.2</v>
      </c>
      <c r="E17" s="18">
        <v>0.11</v>
      </c>
      <c r="F17" s="9">
        <f t="shared" si="0"/>
        <v>0.33200000000000002</v>
      </c>
      <c r="G17" s="9">
        <f t="shared" si="1"/>
        <v>0.35</v>
      </c>
      <c r="H17" s="18">
        <v>0.11</v>
      </c>
      <c r="I17" s="9">
        <f t="shared" si="2"/>
        <v>0.4985</v>
      </c>
      <c r="J17" s="9">
        <f t="shared" si="3"/>
        <v>0.16649999999999998</v>
      </c>
    </row>
    <row r="18" spans="1:10" ht="14.25">
      <c r="A18" s="7" t="s">
        <v>45</v>
      </c>
      <c r="B18" s="8" t="s">
        <v>46</v>
      </c>
      <c r="C18" s="8" t="s">
        <v>47</v>
      </c>
      <c r="D18" s="9">
        <v>0.25</v>
      </c>
      <c r="E18" s="18">
        <v>0.11</v>
      </c>
      <c r="F18" s="9">
        <f t="shared" si="0"/>
        <v>0.38750000000000001</v>
      </c>
      <c r="G18" s="9">
        <f t="shared" si="1"/>
        <v>0.4</v>
      </c>
      <c r="H18" s="18">
        <v>0.11</v>
      </c>
      <c r="I18" s="9">
        <f t="shared" si="2"/>
        <v>0.55400000000000005</v>
      </c>
      <c r="J18" s="9">
        <f t="shared" si="3"/>
        <v>0.16650000000000004</v>
      </c>
    </row>
    <row r="19" spans="1:10" ht="14.25">
      <c r="A19" s="7" t="s">
        <v>48</v>
      </c>
      <c r="B19" s="8" t="s">
        <v>49</v>
      </c>
      <c r="C19" s="8" t="s">
        <v>50</v>
      </c>
      <c r="D19" s="9">
        <v>0.2</v>
      </c>
      <c r="E19" s="18">
        <v>0.11</v>
      </c>
      <c r="F19" s="9">
        <f t="shared" si="0"/>
        <v>0.33200000000000002</v>
      </c>
      <c r="G19" s="9">
        <f t="shared" si="1"/>
        <v>0.35</v>
      </c>
      <c r="H19" s="18">
        <v>0.11</v>
      </c>
      <c r="I19" s="9">
        <f t="shared" si="2"/>
        <v>0.4985</v>
      </c>
      <c r="J19" s="9">
        <f t="shared" si="3"/>
        <v>0.16649999999999998</v>
      </c>
    </row>
    <row r="20" spans="1:10" ht="14.25">
      <c r="A20" s="7" t="s">
        <v>51</v>
      </c>
      <c r="B20" s="8" t="s">
        <v>52</v>
      </c>
      <c r="C20" s="8" t="s">
        <v>53</v>
      </c>
      <c r="D20" s="9">
        <v>0.05</v>
      </c>
      <c r="E20" s="18">
        <v>0.11</v>
      </c>
      <c r="F20" s="9">
        <f t="shared" si="0"/>
        <v>0.16550000000000001</v>
      </c>
      <c r="G20" s="9">
        <f t="shared" si="1"/>
        <v>0.2</v>
      </c>
      <c r="H20" s="18">
        <v>0.11</v>
      </c>
      <c r="I20" s="9">
        <f t="shared" si="2"/>
        <v>0.33200000000000002</v>
      </c>
      <c r="J20" s="9">
        <f t="shared" si="3"/>
        <v>0.16650000000000001</v>
      </c>
    </row>
    <row r="21" spans="1:10" ht="14.25">
      <c r="A21" s="7" t="s">
        <v>54</v>
      </c>
      <c r="B21" s="8" t="s">
        <v>55</v>
      </c>
      <c r="C21" s="8" t="s">
        <v>56</v>
      </c>
      <c r="D21" s="9">
        <v>0.05</v>
      </c>
      <c r="E21" s="18">
        <v>0.11</v>
      </c>
      <c r="F21" s="9">
        <f t="shared" si="0"/>
        <v>0.16550000000000001</v>
      </c>
      <c r="G21" s="9">
        <f t="shared" si="1"/>
        <v>0.2</v>
      </c>
      <c r="H21" s="18">
        <v>0.11</v>
      </c>
      <c r="I21" s="9">
        <f t="shared" si="2"/>
        <v>0.33200000000000002</v>
      </c>
      <c r="J21" s="9">
        <f t="shared" si="3"/>
        <v>0.16650000000000001</v>
      </c>
    </row>
    <row r="22" spans="1:10" ht="27">
      <c r="A22" s="7" t="s">
        <v>57</v>
      </c>
      <c r="B22" s="8" t="s">
        <v>58</v>
      </c>
      <c r="C22" s="8" t="s">
        <v>59</v>
      </c>
      <c r="D22" s="9">
        <v>0.12</v>
      </c>
      <c r="E22" s="18">
        <v>0.11</v>
      </c>
      <c r="F22" s="9">
        <f t="shared" si="0"/>
        <v>0.24320000000000003</v>
      </c>
      <c r="G22" s="9">
        <f t="shared" si="1"/>
        <v>0.27</v>
      </c>
      <c r="H22" s="18">
        <v>0.11</v>
      </c>
      <c r="I22" s="9">
        <f t="shared" si="2"/>
        <v>0.40970000000000001</v>
      </c>
      <c r="J22" s="9">
        <f t="shared" si="3"/>
        <v>0.16649999999999998</v>
      </c>
    </row>
    <row r="23" spans="1:10" ht="14.25">
      <c r="A23" s="7" t="s">
        <v>60</v>
      </c>
      <c r="B23" s="8" t="s">
        <v>61</v>
      </c>
      <c r="C23" s="8" t="s">
        <v>62</v>
      </c>
      <c r="D23" s="9">
        <v>0.12</v>
      </c>
      <c r="E23" s="18">
        <v>0.11</v>
      </c>
      <c r="F23" s="9">
        <f t="shared" si="0"/>
        <v>0.24320000000000003</v>
      </c>
      <c r="G23" s="9">
        <f t="shared" si="1"/>
        <v>0.27</v>
      </c>
      <c r="H23" s="18">
        <v>0.11</v>
      </c>
      <c r="I23" s="9">
        <f t="shared" si="2"/>
        <v>0.40970000000000001</v>
      </c>
      <c r="J23" s="9">
        <f t="shared" si="3"/>
        <v>0.16649999999999998</v>
      </c>
    </row>
    <row r="24" spans="1:10" ht="14.25">
      <c r="A24" s="7" t="s">
        <v>63</v>
      </c>
      <c r="B24" s="8" t="s">
        <v>64</v>
      </c>
      <c r="C24" s="8" t="s">
        <v>65</v>
      </c>
      <c r="D24" s="9">
        <v>0.1</v>
      </c>
      <c r="E24" s="18">
        <v>0.13</v>
      </c>
      <c r="F24" s="9">
        <f t="shared" si="0"/>
        <v>0.24300000000000002</v>
      </c>
      <c r="G24" s="9">
        <f t="shared" si="1"/>
        <v>0.25</v>
      </c>
      <c r="H24" s="18">
        <v>0.13</v>
      </c>
      <c r="I24" s="9">
        <f t="shared" si="2"/>
        <v>0.41249999999999998</v>
      </c>
      <c r="J24" s="9">
        <f t="shared" si="3"/>
        <v>0.16949999999999996</v>
      </c>
    </row>
    <row r="25" spans="1:10" ht="14.25">
      <c r="A25" s="7" t="s">
        <v>66</v>
      </c>
      <c r="B25" s="8" t="s">
        <v>67</v>
      </c>
      <c r="C25" s="8" t="s">
        <v>68</v>
      </c>
      <c r="D25" s="9">
        <v>0.25</v>
      </c>
      <c r="E25" s="18">
        <v>0.13</v>
      </c>
      <c r="F25" s="9">
        <f t="shared" si="0"/>
        <v>0.41249999999999998</v>
      </c>
      <c r="G25" s="9">
        <f t="shared" si="1"/>
        <v>0.4</v>
      </c>
      <c r="H25" s="18">
        <v>0.13</v>
      </c>
      <c r="I25" s="9">
        <f>(1+G25)*H25+G25</f>
        <v>0.58200000000000007</v>
      </c>
      <c r="J25" s="9">
        <f t="shared" si="3"/>
        <v>0.1695000000000001</v>
      </c>
    </row>
    <row r="26" spans="1:10" ht="14.25">
      <c r="A26" s="7" t="s">
        <v>69</v>
      </c>
      <c r="B26" s="8" t="s">
        <v>70</v>
      </c>
      <c r="C26" s="8" t="s">
        <v>71</v>
      </c>
      <c r="D26" s="17" t="s">
        <v>389</v>
      </c>
      <c r="E26" s="18">
        <v>0.13</v>
      </c>
      <c r="F26" s="6"/>
      <c r="G26" s="10" t="s">
        <v>72</v>
      </c>
      <c r="H26" s="18">
        <v>0.13</v>
      </c>
      <c r="I26" s="9"/>
      <c r="J26" s="9">
        <f t="shared" si="3"/>
        <v>0</v>
      </c>
    </row>
    <row r="27" spans="1:10" ht="14.25">
      <c r="A27" s="7" t="s">
        <v>73</v>
      </c>
      <c r="B27" s="8" t="s">
        <v>74</v>
      </c>
      <c r="C27" s="8" t="s">
        <v>75</v>
      </c>
      <c r="D27" s="9">
        <v>0.1</v>
      </c>
      <c r="E27" s="18">
        <v>0.11</v>
      </c>
      <c r="F27" s="9">
        <f t="shared" si="0"/>
        <v>0.22100000000000003</v>
      </c>
      <c r="G27" s="9">
        <f>D27+15%</f>
        <v>0.25</v>
      </c>
      <c r="H27" s="18">
        <v>0.11</v>
      </c>
      <c r="I27" s="9">
        <f>(1+G27)*H27+G27</f>
        <v>0.38750000000000001</v>
      </c>
      <c r="J27" s="9">
        <f t="shared" si="3"/>
        <v>0.16649999999999998</v>
      </c>
    </row>
    <row r="28" spans="1:10" ht="14.25">
      <c r="A28" s="7" t="s">
        <v>76</v>
      </c>
      <c r="B28" s="8" t="s">
        <v>77</v>
      </c>
      <c r="C28" s="8" t="s">
        <v>78</v>
      </c>
      <c r="D28" s="9">
        <v>0.1</v>
      </c>
      <c r="E28" s="18">
        <v>0.11</v>
      </c>
      <c r="F28" s="9">
        <f t="shared" si="0"/>
        <v>0.22100000000000003</v>
      </c>
      <c r="G28" s="9">
        <f>D28+15%</f>
        <v>0.25</v>
      </c>
      <c r="H28" s="18">
        <v>0.11</v>
      </c>
      <c r="I28" s="9">
        <f t="shared" ref="I28:I82" si="4">(1+G28)*H28+G28</f>
        <v>0.38750000000000001</v>
      </c>
      <c r="J28" s="9">
        <f t="shared" si="3"/>
        <v>0.16649999999999998</v>
      </c>
    </row>
    <row r="29" spans="1:10" ht="14.25">
      <c r="A29" s="7" t="s">
        <v>79</v>
      </c>
      <c r="B29" s="8" t="s">
        <v>80</v>
      </c>
      <c r="C29" s="8" t="s">
        <v>81</v>
      </c>
      <c r="D29" s="9">
        <v>0.15</v>
      </c>
      <c r="E29" s="18">
        <v>0.11</v>
      </c>
      <c r="F29" s="9">
        <f t="shared" si="0"/>
        <v>0.27649999999999997</v>
      </c>
      <c r="G29" s="9">
        <f>D29+15%</f>
        <v>0.3</v>
      </c>
      <c r="H29" s="18">
        <v>0.11</v>
      </c>
      <c r="I29" s="9">
        <f t="shared" si="4"/>
        <v>0.443</v>
      </c>
      <c r="J29" s="9">
        <f t="shared" si="3"/>
        <v>0.16650000000000004</v>
      </c>
    </row>
    <row r="30" spans="1:10" ht="14.25">
      <c r="A30" s="7" t="s">
        <v>82</v>
      </c>
      <c r="B30" s="8" t="s">
        <v>83</v>
      </c>
      <c r="C30" s="8" t="s">
        <v>84</v>
      </c>
      <c r="D30" s="9">
        <v>0.3</v>
      </c>
      <c r="E30" s="18">
        <v>0.11</v>
      </c>
      <c r="F30" s="9">
        <f t="shared" si="0"/>
        <v>0.443</v>
      </c>
      <c r="G30" s="9">
        <f t="shared" ref="G30:G82" si="5">D30+15%</f>
        <v>0.44999999999999996</v>
      </c>
      <c r="H30" s="18">
        <v>0.11</v>
      </c>
      <c r="I30" s="9">
        <f t="shared" si="4"/>
        <v>0.60949999999999993</v>
      </c>
      <c r="J30" s="9">
        <f t="shared" si="3"/>
        <v>0.16649999999999993</v>
      </c>
    </row>
    <row r="31" spans="1:10" ht="14.25">
      <c r="A31" s="7" t="s">
        <v>85</v>
      </c>
      <c r="B31" s="8" t="s">
        <v>86</v>
      </c>
      <c r="C31" s="8" t="s">
        <v>87</v>
      </c>
      <c r="D31" s="9">
        <v>0.12</v>
      </c>
      <c r="E31" s="18">
        <v>0.13</v>
      </c>
      <c r="F31" s="9">
        <f t="shared" si="0"/>
        <v>0.2656</v>
      </c>
      <c r="G31" s="9">
        <f t="shared" si="5"/>
        <v>0.27</v>
      </c>
      <c r="H31" s="18">
        <v>0.13</v>
      </c>
      <c r="I31" s="9">
        <f t="shared" si="4"/>
        <v>0.43510000000000004</v>
      </c>
      <c r="J31" s="9">
        <f t="shared" si="3"/>
        <v>0.16950000000000004</v>
      </c>
    </row>
    <row r="32" spans="1:10" ht="14.25">
      <c r="A32" s="7" t="s">
        <v>88</v>
      </c>
      <c r="B32" s="8" t="s">
        <v>89</v>
      </c>
      <c r="C32" s="8" t="s">
        <v>90</v>
      </c>
      <c r="D32" s="9">
        <v>7.0000000000000007E-2</v>
      </c>
      <c r="E32" s="18">
        <v>0.11</v>
      </c>
      <c r="F32" s="9">
        <f t="shared" si="0"/>
        <v>0.18770000000000003</v>
      </c>
      <c r="G32" s="9">
        <f t="shared" si="5"/>
        <v>0.22</v>
      </c>
      <c r="H32" s="18">
        <v>0.11</v>
      </c>
      <c r="I32" s="9">
        <f t="shared" si="4"/>
        <v>0.35419999999999996</v>
      </c>
      <c r="J32" s="9">
        <f t="shared" si="3"/>
        <v>0.16649999999999993</v>
      </c>
    </row>
    <row r="33" spans="1:10" ht="14.25">
      <c r="A33" s="7" t="s">
        <v>91</v>
      </c>
      <c r="B33" s="8" t="s">
        <v>92</v>
      </c>
      <c r="C33" s="8" t="s">
        <v>93</v>
      </c>
      <c r="D33" s="9">
        <v>0.15</v>
      </c>
      <c r="E33" s="18">
        <v>0.13</v>
      </c>
      <c r="F33" s="9">
        <f t="shared" si="0"/>
        <v>0.29949999999999999</v>
      </c>
      <c r="G33" s="9">
        <f t="shared" si="5"/>
        <v>0.3</v>
      </c>
      <c r="H33" s="18">
        <v>0.13</v>
      </c>
      <c r="I33" s="9">
        <f t="shared" si="4"/>
        <v>0.46899999999999997</v>
      </c>
      <c r="J33" s="9">
        <f t="shared" si="3"/>
        <v>0.16949999999999998</v>
      </c>
    </row>
    <row r="34" spans="1:10" ht="14.25">
      <c r="A34" s="7" t="s">
        <v>94</v>
      </c>
      <c r="B34" s="8" t="s">
        <v>95</v>
      </c>
      <c r="C34" s="8" t="s">
        <v>96</v>
      </c>
      <c r="D34" s="9">
        <v>0.15</v>
      </c>
      <c r="E34" s="18">
        <v>0.13</v>
      </c>
      <c r="F34" s="9">
        <f t="shared" si="0"/>
        <v>0.29949999999999999</v>
      </c>
      <c r="G34" s="9">
        <f t="shared" si="5"/>
        <v>0.3</v>
      </c>
      <c r="H34" s="18">
        <v>0.13</v>
      </c>
      <c r="I34" s="9">
        <f t="shared" si="4"/>
        <v>0.46899999999999997</v>
      </c>
      <c r="J34" s="9">
        <f t="shared" si="3"/>
        <v>0.16949999999999998</v>
      </c>
    </row>
    <row r="35" spans="1:10" ht="14.25">
      <c r="A35" s="7" t="s">
        <v>97</v>
      </c>
      <c r="B35" s="8" t="s">
        <v>98</v>
      </c>
      <c r="C35" s="8" t="s">
        <v>99</v>
      </c>
      <c r="D35" s="9">
        <v>0.15</v>
      </c>
      <c r="E35" s="18">
        <v>0.11</v>
      </c>
      <c r="F35" s="9">
        <f t="shared" si="0"/>
        <v>0.27649999999999997</v>
      </c>
      <c r="G35" s="9">
        <f t="shared" si="5"/>
        <v>0.3</v>
      </c>
      <c r="H35" s="18">
        <v>0.11</v>
      </c>
      <c r="I35" s="9">
        <f t="shared" si="4"/>
        <v>0.443</v>
      </c>
      <c r="J35" s="9">
        <f t="shared" si="3"/>
        <v>0.16650000000000004</v>
      </c>
    </row>
    <row r="36" spans="1:10" ht="14.25">
      <c r="A36" s="7" t="s">
        <v>100</v>
      </c>
      <c r="B36" s="8" t="s">
        <v>101</v>
      </c>
      <c r="C36" s="8" t="s">
        <v>102</v>
      </c>
      <c r="D36" s="9">
        <v>0.11</v>
      </c>
      <c r="E36" s="18">
        <v>0.11</v>
      </c>
      <c r="F36" s="9">
        <f t="shared" si="0"/>
        <v>0.23210000000000003</v>
      </c>
      <c r="G36" s="9">
        <f t="shared" si="5"/>
        <v>0.26</v>
      </c>
      <c r="H36" s="18">
        <v>0.11</v>
      </c>
      <c r="I36" s="9">
        <f t="shared" si="4"/>
        <v>0.39860000000000001</v>
      </c>
      <c r="J36" s="9">
        <f t="shared" si="3"/>
        <v>0.16649999999999998</v>
      </c>
    </row>
    <row r="37" spans="1:10" ht="27">
      <c r="A37" s="7" t="s">
        <v>103</v>
      </c>
      <c r="B37" s="8" t="s">
        <v>104</v>
      </c>
      <c r="C37" s="8" t="s">
        <v>105</v>
      </c>
      <c r="D37" s="9">
        <v>0.12</v>
      </c>
      <c r="E37" s="18">
        <v>0.11</v>
      </c>
      <c r="F37" s="9">
        <f t="shared" si="0"/>
        <v>0.24320000000000003</v>
      </c>
      <c r="G37" s="9">
        <f t="shared" si="5"/>
        <v>0.27</v>
      </c>
      <c r="H37" s="18">
        <v>0.11</v>
      </c>
      <c r="I37" s="9">
        <f t="shared" si="4"/>
        <v>0.40970000000000001</v>
      </c>
      <c r="J37" s="9">
        <f t="shared" si="3"/>
        <v>0.16649999999999998</v>
      </c>
    </row>
    <row r="38" spans="1:10" ht="14.25">
      <c r="A38" s="7" t="s">
        <v>106</v>
      </c>
      <c r="B38" s="8" t="s">
        <v>107</v>
      </c>
      <c r="C38" s="8" t="s">
        <v>108</v>
      </c>
      <c r="D38" s="9">
        <v>0.12</v>
      </c>
      <c r="E38" s="18">
        <v>0.11</v>
      </c>
      <c r="F38" s="9">
        <f t="shared" si="0"/>
        <v>0.24320000000000003</v>
      </c>
      <c r="G38" s="9">
        <f t="shared" si="5"/>
        <v>0.27</v>
      </c>
      <c r="H38" s="18">
        <v>0.11</v>
      </c>
      <c r="I38" s="9">
        <f t="shared" si="4"/>
        <v>0.40970000000000001</v>
      </c>
      <c r="J38" s="9">
        <f t="shared" si="3"/>
        <v>0.16649999999999998</v>
      </c>
    </row>
    <row r="39" spans="1:10" ht="14.25">
      <c r="A39" s="7" t="s">
        <v>109</v>
      </c>
      <c r="B39" s="8" t="s">
        <v>110</v>
      </c>
      <c r="C39" s="8" t="s">
        <v>111</v>
      </c>
      <c r="D39" s="9">
        <v>0.12</v>
      </c>
      <c r="E39" s="18">
        <v>0.11</v>
      </c>
      <c r="F39" s="9">
        <f t="shared" si="0"/>
        <v>0.24320000000000003</v>
      </c>
      <c r="G39" s="9">
        <f t="shared" si="5"/>
        <v>0.27</v>
      </c>
      <c r="H39" s="18">
        <v>0.11</v>
      </c>
      <c r="I39" s="9">
        <f t="shared" si="4"/>
        <v>0.40970000000000001</v>
      </c>
      <c r="J39" s="9">
        <f t="shared" si="3"/>
        <v>0.16649999999999998</v>
      </c>
    </row>
    <row r="40" spans="1:10" ht="14.25">
      <c r="A40" s="7" t="s">
        <v>112</v>
      </c>
      <c r="B40" s="8" t="s">
        <v>113</v>
      </c>
      <c r="C40" s="8" t="s">
        <v>114</v>
      </c>
      <c r="D40" s="9">
        <v>0.12</v>
      </c>
      <c r="E40" s="18">
        <v>0.13</v>
      </c>
      <c r="F40" s="9">
        <f t="shared" si="0"/>
        <v>0.2656</v>
      </c>
      <c r="G40" s="9">
        <f t="shared" si="5"/>
        <v>0.27</v>
      </c>
      <c r="H40" s="18">
        <v>0.13</v>
      </c>
      <c r="I40" s="9">
        <f t="shared" si="4"/>
        <v>0.43510000000000004</v>
      </c>
      <c r="J40" s="9">
        <f t="shared" si="3"/>
        <v>0.16950000000000004</v>
      </c>
    </row>
    <row r="41" spans="1:10" ht="14.25">
      <c r="A41" s="7" t="s">
        <v>115</v>
      </c>
      <c r="B41" s="8" t="s">
        <v>116</v>
      </c>
      <c r="C41" s="8" t="s">
        <v>117</v>
      </c>
      <c r="D41" s="9">
        <v>0.11</v>
      </c>
      <c r="E41" s="18">
        <v>0.11</v>
      </c>
      <c r="F41" s="9">
        <f t="shared" si="0"/>
        <v>0.23210000000000003</v>
      </c>
      <c r="G41" s="9">
        <f t="shared" si="5"/>
        <v>0.26</v>
      </c>
      <c r="H41" s="18">
        <v>0.11</v>
      </c>
      <c r="I41" s="9">
        <f t="shared" si="4"/>
        <v>0.39860000000000001</v>
      </c>
      <c r="J41" s="9">
        <f t="shared" si="3"/>
        <v>0.16649999999999998</v>
      </c>
    </row>
    <row r="42" spans="1:10" ht="14.25">
      <c r="A42" s="7" t="s">
        <v>118</v>
      </c>
      <c r="B42" s="8" t="s">
        <v>119</v>
      </c>
      <c r="C42" s="8" t="s">
        <v>120</v>
      </c>
      <c r="D42" s="9">
        <v>0.3</v>
      </c>
      <c r="E42" s="18">
        <v>0.11</v>
      </c>
      <c r="F42" s="9">
        <f t="shared" si="0"/>
        <v>0.443</v>
      </c>
      <c r="G42" s="9">
        <f t="shared" si="5"/>
        <v>0.44999999999999996</v>
      </c>
      <c r="H42" s="18">
        <v>0.11</v>
      </c>
      <c r="I42" s="9">
        <f t="shared" si="4"/>
        <v>0.60949999999999993</v>
      </c>
      <c r="J42" s="9">
        <f t="shared" si="3"/>
        <v>0.16649999999999993</v>
      </c>
    </row>
    <row r="43" spans="1:10" ht="14.25">
      <c r="A43" s="7" t="s">
        <v>121</v>
      </c>
      <c r="B43" s="8" t="s">
        <v>122</v>
      </c>
      <c r="C43" s="8" t="s">
        <v>123</v>
      </c>
      <c r="D43" s="9">
        <v>0.13</v>
      </c>
      <c r="E43" s="18">
        <v>0.11</v>
      </c>
      <c r="F43" s="9">
        <f t="shared" si="0"/>
        <v>0.25429999999999997</v>
      </c>
      <c r="G43" s="9">
        <f t="shared" si="5"/>
        <v>0.28000000000000003</v>
      </c>
      <c r="H43" s="18">
        <v>0.11</v>
      </c>
      <c r="I43" s="9">
        <f t="shared" si="4"/>
        <v>0.42080000000000006</v>
      </c>
      <c r="J43" s="9">
        <f t="shared" si="3"/>
        <v>0.16650000000000009</v>
      </c>
    </row>
    <row r="44" spans="1:10" ht="14.25">
      <c r="A44" s="7" t="s">
        <v>124</v>
      </c>
      <c r="B44" s="8" t="s">
        <v>125</v>
      </c>
      <c r="C44" s="8" t="s">
        <v>126</v>
      </c>
      <c r="D44" s="9">
        <v>0.1</v>
      </c>
      <c r="E44" s="18">
        <v>0.11</v>
      </c>
      <c r="F44" s="9">
        <f t="shared" si="0"/>
        <v>0.22100000000000003</v>
      </c>
      <c r="G44" s="9">
        <f t="shared" si="5"/>
        <v>0.25</v>
      </c>
      <c r="H44" s="18">
        <v>0.11</v>
      </c>
      <c r="I44" s="9">
        <f t="shared" si="4"/>
        <v>0.38750000000000001</v>
      </c>
      <c r="J44" s="9">
        <f t="shared" si="3"/>
        <v>0.16649999999999998</v>
      </c>
    </row>
    <row r="45" spans="1:10" ht="14.25">
      <c r="A45" s="7" t="s">
        <v>127</v>
      </c>
      <c r="B45" s="8" t="s">
        <v>128</v>
      </c>
      <c r="C45" s="8" t="s">
        <v>129</v>
      </c>
      <c r="D45" s="9">
        <v>0.25</v>
      </c>
      <c r="E45" s="18">
        <v>0.11</v>
      </c>
      <c r="F45" s="9">
        <f t="shared" si="0"/>
        <v>0.38750000000000001</v>
      </c>
      <c r="G45" s="9">
        <f t="shared" si="5"/>
        <v>0.4</v>
      </c>
      <c r="H45" s="18">
        <v>0.11</v>
      </c>
      <c r="I45" s="9">
        <f t="shared" si="4"/>
        <v>0.55400000000000005</v>
      </c>
      <c r="J45" s="9">
        <f t="shared" si="3"/>
        <v>0.16650000000000004</v>
      </c>
    </row>
    <row r="46" spans="1:10" ht="14.25">
      <c r="A46" s="7" t="s">
        <v>130</v>
      </c>
      <c r="B46" s="8" t="s">
        <v>131</v>
      </c>
      <c r="C46" s="8" t="s">
        <v>132</v>
      </c>
      <c r="D46" s="9">
        <v>0.12</v>
      </c>
      <c r="E46" s="18">
        <v>0.11</v>
      </c>
      <c r="F46" s="9">
        <f t="shared" si="0"/>
        <v>0.24320000000000003</v>
      </c>
      <c r="G46" s="9">
        <f t="shared" si="5"/>
        <v>0.27</v>
      </c>
      <c r="H46" s="18">
        <v>0.11</v>
      </c>
      <c r="I46" s="9">
        <f t="shared" si="4"/>
        <v>0.40970000000000001</v>
      </c>
      <c r="J46" s="9">
        <f t="shared" si="3"/>
        <v>0.16649999999999998</v>
      </c>
    </row>
    <row r="47" spans="1:10" ht="14.25">
      <c r="A47" s="7" t="s">
        <v>133</v>
      </c>
      <c r="B47" s="8" t="s">
        <v>134</v>
      </c>
      <c r="C47" s="8" t="s">
        <v>135</v>
      </c>
      <c r="D47" s="9">
        <v>0.25</v>
      </c>
      <c r="E47" s="18">
        <v>0.11</v>
      </c>
      <c r="F47" s="9">
        <f t="shared" si="0"/>
        <v>0.38750000000000001</v>
      </c>
      <c r="G47" s="9">
        <f t="shared" si="5"/>
        <v>0.4</v>
      </c>
      <c r="H47" s="18">
        <v>0.11</v>
      </c>
      <c r="I47" s="9">
        <f t="shared" si="4"/>
        <v>0.55400000000000005</v>
      </c>
      <c r="J47" s="9">
        <f t="shared" si="3"/>
        <v>0.16650000000000004</v>
      </c>
    </row>
    <row r="48" spans="1:10" ht="14.25">
      <c r="A48" s="7" t="s">
        <v>136</v>
      </c>
      <c r="B48" s="8" t="s">
        <v>137</v>
      </c>
      <c r="C48" s="8" t="s">
        <v>138</v>
      </c>
      <c r="D48" s="9">
        <v>0.1</v>
      </c>
      <c r="E48" s="18">
        <v>0.11</v>
      </c>
      <c r="F48" s="9">
        <f t="shared" si="0"/>
        <v>0.22100000000000003</v>
      </c>
      <c r="G48" s="9">
        <f t="shared" si="5"/>
        <v>0.25</v>
      </c>
      <c r="H48" s="18">
        <v>0.11</v>
      </c>
      <c r="I48" s="9">
        <f t="shared" si="4"/>
        <v>0.38750000000000001</v>
      </c>
      <c r="J48" s="9">
        <f t="shared" si="3"/>
        <v>0.16649999999999998</v>
      </c>
    </row>
    <row r="49" spans="1:10" ht="14.25">
      <c r="A49" s="7" t="s">
        <v>139</v>
      </c>
      <c r="B49" s="8" t="s">
        <v>140</v>
      </c>
      <c r="C49" s="8" t="s">
        <v>141</v>
      </c>
      <c r="D49" s="9">
        <v>0.12</v>
      </c>
      <c r="E49" s="18">
        <v>0.11</v>
      </c>
      <c r="F49" s="9">
        <f t="shared" si="0"/>
        <v>0.24320000000000003</v>
      </c>
      <c r="G49" s="9">
        <f t="shared" si="5"/>
        <v>0.27</v>
      </c>
      <c r="H49" s="18">
        <v>0.11</v>
      </c>
      <c r="I49" s="9">
        <f t="shared" si="4"/>
        <v>0.40970000000000001</v>
      </c>
      <c r="J49" s="9">
        <f t="shared" si="3"/>
        <v>0.16649999999999998</v>
      </c>
    </row>
    <row r="50" spans="1:10" ht="14.25">
      <c r="A50" s="7" t="s">
        <v>142</v>
      </c>
      <c r="B50" s="8" t="s">
        <v>143</v>
      </c>
      <c r="C50" s="8" t="s">
        <v>144</v>
      </c>
      <c r="D50" s="9">
        <v>0.1</v>
      </c>
      <c r="E50" s="18">
        <v>0.11</v>
      </c>
      <c r="F50" s="9">
        <f t="shared" si="0"/>
        <v>0.22100000000000003</v>
      </c>
      <c r="G50" s="9">
        <f t="shared" si="5"/>
        <v>0.25</v>
      </c>
      <c r="H50" s="18">
        <v>0.11</v>
      </c>
      <c r="I50" s="9">
        <f t="shared" si="4"/>
        <v>0.38750000000000001</v>
      </c>
      <c r="J50" s="9">
        <f t="shared" si="3"/>
        <v>0.16649999999999998</v>
      </c>
    </row>
    <row r="51" spans="1:10" ht="14.25">
      <c r="A51" s="7" t="s">
        <v>145</v>
      </c>
      <c r="B51" s="8" t="s">
        <v>146</v>
      </c>
      <c r="C51" s="8" t="s">
        <v>147</v>
      </c>
      <c r="D51" s="9">
        <v>0.1</v>
      </c>
      <c r="E51" s="18">
        <v>0.11</v>
      </c>
      <c r="F51" s="9">
        <f t="shared" si="0"/>
        <v>0.22100000000000003</v>
      </c>
      <c r="G51" s="9">
        <f t="shared" si="5"/>
        <v>0.25</v>
      </c>
      <c r="H51" s="18">
        <v>0.11</v>
      </c>
      <c r="I51" s="9">
        <f t="shared" si="4"/>
        <v>0.38750000000000001</v>
      </c>
      <c r="J51" s="9">
        <f t="shared" si="3"/>
        <v>0.16649999999999998</v>
      </c>
    </row>
    <row r="52" spans="1:10" ht="14.25">
      <c r="A52" s="7" t="s">
        <v>148</v>
      </c>
      <c r="B52" s="8" t="s">
        <v>149</v>
      </c>
      <c r="C52" s="8" t="s">
        <v>150</v>
      </c>
      <c r="D52" s="9">
        <v>0.1</v>
      </c>
      <c r="E52" s="18">
        <v>0.11</v>
      </c>
      <c r="F52" s="9">
        <f t="shared" si="0"/>
        <v>0.22100000000000003</v>
      </c>
      <c r="G52" s="9">
        <f t="shared" si="5"/>
        <v>0.25</v>
      </c>
      <c r="H52" s="18">
        <v>0.11</v>
      </c>
      <c r="I52" s="9">
        <f t="shared" si="4"/>
        <v>0.38750000000000001</v>
      </c>
      <c r="J52" s="9">
        <f t="shared" si="3"/>
        <v>0.16649999999999998</v>
      </c>
    </row>
    <row r="53" spans="1:10" ht="14.25">
      <c r="A53" s="7" t="s">
        <v>151</v>
      </c>
      <c r="B53" s="8" t="s">
        <v>152</v>
      </c>
      <c r="C53" s="8" t="s">
        <v>153</v>
      </c>
      <c r="D53" s="9">
        <v>0.1</v>
      </c>
      <c r="E53" s="18">
        <v>0.11</v>
      </c>
      <c r="F53" s="9">
        <f t="shared" si="0"/>
        <v>0.22100000000000003</v>
      </c>
      <c r="G53" s="9">
        <f t="shared" si="5"/>
        <v>0.25</v>
      </c>
      <c r="H53" s="18">
        <v>0.11</v>
      </c>
      <c r="I53" s="9">
        <f t="shared" si="4"/>
        <v>0.38750000000000001</v>
      </c>
      <c r="J53" s="9">
        <f t="shared" si="3"/>
        <v>0.16649999999999998</v>
      </c>
    </row>
    <row r="54" spans="1:10" ht="14.25">
      <c r="A54" s="7" t="s">
        <v>154</v>
      </c>
      <c r="B54" s="8" t="s">
        <v>155</v>
      </c>
      <c r="C54" s="8" t="s">
        <v>156</v>
      </c>
      <c r="D54" s="9">
        <v>0.1</v>
      </c>
      <c r="E54" s="18">
        <v>0.13</v>
      </c>
      <c r="F54" s="9">
        <f t="shared" si="0"/>
        <v>0.24300000000000002</v>
      </c>
      <c r="G54" s="9">
        <f t="shared" si="5"/>
        <v>0.25</v>
      </c>
      <c r="H54" s="18">
        <v>0.13</v>
      </c>
      <c r="I54" s="9">
        <f t="shared" si="4"/>
        <v>0.41249999999999998</v>
      </c>
      <c r="J54" s="9">
        <f t="shared" si="3"/>
        <v>0.16949999999999996</v>
      </c>
    </row>
    <row r="55" spans="1:10" ht="14.25">
      <c r="A55" s="7" t="s">
        <v>157</v>
      </c>
      <c r="B55" s="8" t="s">
        <v>158</v>
      </c>
      <c r="C55" s="8" t="s">
        <v>159</v>
      </c>
      <c r="D55" s="9">
        <v>0.14000000000000001</v>
      </c>
      <c r="E55" s="18">
        <v>0.11</v>
      </c>
      <c r="F55" s="9">
        <f t="shared" si="0"/>
        <v>0.26540000000000002</v>
      </c>
      <c r="G55" s="9">
        <f t="shared" si="5"/>
        <v>0.29000000000000004</v>
      </c>
      <c r="H55" s="18">
        <v>0.11</v>
      </c>
      <c r="I55" s="9">
        <f t="shared" si="4"/>
        <v>0.43190000000000006</v>
      </c>
      <c r="J55" s="9">
        <f t="shared" si="3"/>
        <v>0.16650000000000004</v>
      </c>
    </row>
    <row r="56" spans="1:10" ht="14.25">
      <c r="A56" s="7" t="s">
        <v>160</v>
      </c>
      <c r="B56" s="8" t="s">
        <v>161</v>
      </c>
      <c r="C56" s="8" t="s">
        <v>162</v>
      </c>
      <c r="D56" s="9">
        <v>0.25</v>
      </c>
      <c r="E56" s="18">
        <v>0.11</v>
      </c>
      <c r="F56" s="9">
        <f t="shared" si="0"/>
        <v>0.38750000000000001</v>
      </c>
      <c r="G56" s="9">
        <f t="shared" si="5"/>
        <v>0.4</v>
      </c>
      <c r="H56" s="18">
        <v>0.11</v>
      </c>
      <c r="I56" s="9">
        <f t="shared" si="4"/>
        <v>0.55400000000000005</v>
      </c>
      <c r="J56" s="9">
        <f t="shared" si="3"/>
        <v>0.16650000000000004</v>
      </c>
    </row>
    <row r="57" spans="1:10" ht="14.25">
      <c r="A57" s="7" t="s">
        <v>163</v>
      </c>
      <c r="B57" s="8" t="s">
        <v>164</v>
      </c>
      <c r="C57" s="8" t="s">
        <v>165</v>
      </c>
      <c r="D57" s="9">
        <v>0.3</v>
      </c>
      <c r="E57" s="18">
        <v>0.13</v>
      </c>
      <c r="F57" s="9">
        <f t="shared" si="0"/>
        <v>0.46899999999999997</v>
      </c>
      <c r="G57" s="9">
        <f t="shared" si="5"/>
        <v>0.44999999999999996</v>
      </c>
      <c r="H57" s="18">
        <v>0.13</v>
      </c>
      <c r="I57" s="9">
        <f t="shared" si="4"/>
        <v>0.63849999999999996</v>
      </c>
      <c r="J57" s="9">
        <f t="shared" si="3"/>
        <v>0.16949999999999998</v>
      </c>
    </row>
    <row r="58" spans="1:10" ht="14.25">
      <c r="A58" s="7" t="s">
        <v>166</v>
      </c>
      <c r="B58" s="8" t="s">
        <v>167</v>
      </c>
      <c r="C58" s="8" t="s">
        <v>168</v>
      </c>
      <c r="D58" s="9">
        <v>0.2</v>
      </c>
      <c r="E58" s="18">
        <v>0.11</v>
      </c>
      <c r="F58" s="9">
        <f t="shared" si="0"/>
        <v>0.33200000000000002</v>
      </c>
      <c r="G58" s="9">
        <f t="shared" si="5"/>
        <v>0.35</v>
      </c>
      <c r="H58" s="18">
        <v>0.11</v>
      </c>
      <c r="I58" s="9">
        <f t="shared" si="4"/>
        <v>0.4985</v>
      </c>
      <c r="J58" s="9">
        <f t="shared" si="3"/>
        <v>0.16649999999999998</v>
      </c>
    </row>
    <row r="59" spans="1:10" ht="14.25">
      <c r="A59" s="7" t="s">
        <v>169</v>
      </c>
      <c r="B59" s="8" t="s">
        <v>170</v>
      </c>
      <c r="C59" s="8" t="s">
        <v>171</v>
      </c>
      <c r="D59" s="9">
        <v>0.2</v>
      </c>
      <c r="E59" s="18">
        <v>0.11</v>
      </c>
      <c r="F59" s="9">
        <f t="shared" si="0"/>
        <v>0.33200000000000002</v>
      </c>
      <c r="G59" s="9">
        <f t="shared" si="5"/>
        <v>0.35</v>
      </c>
      <c r="H59" s="18">
        <v>0.11</v>
      </c>
      <c r="I59" s="9">
        <f t="shared" si="4"/>
        <v>0.4985</v>
      </c>
      <c r="J59" s="9">
        <f t="shared" si="3"/>
        <v>0.16649999999999998</v>
      </c>
    </row>
    <row r="60" spans="1:10" ht="14.25">
      <c r="A60" s="7" t="s">
        <v>172</v>
      </c>
      <c r="B60" s="8" t="s">
        <v>173</v>
      </c>
      <c r="C60" s="8" t="s">
        <v>174</v>
      </c>
      <c r="D60" s="9">
        <v>0.2</v>
      </c>
      <c r="E60" s="18">
        <v>0.11</v>
      </c>
      <c r="F60" s="9">
        <f t="shared" si="0"/>
        <v>0.33200000000000002</v>
      </c>
      <c r="G60" s="9">
        <f t="shared" si="5"/>
        <v>0.35</v>
      </c>
      <c r="H60" s="18">
        <v>0.11</v>
      </c>
      <c r="I60" s="9">
        <f t="shared" si="4"/>
        <v>0.4985</v>
      </c>
      <c r="J60" s="9">
        <f t="shared" si="3"/>
        <v>0.16649999999999998</v>
      </c>
    </row>
    <row r="61" spans="1:10" ht="14.25">
      <c r="A61" s="7" t="s">
        <v>175</v>
      </c>
      <c r="B61" s="8" t="s">
        <v>176</v>
      </c>
      <c r="C61" s="8" t="s">
        <v>177</v>
      </c>
      <c r="D61" s="9">
        <v>0.3</v>
      </c>
      <c r="E61" s="18">
        <v>0.11</v>
      </c>
      <c r="F61" s="9">
        <f t="shared" si="0"/>
        <v>0.443</v>
      </c>
      <c r="G61" s="9">
        <f t="shared" si="5"/>
        <v>0.44999999999999996</v>
      </c>
      <c r="H61" s="18">
        <v>0.11</v>
      </c>
      <c r="I61" s="9">
        <f t="shared" si="4"/>
        <v>0.60949999999999993</v>
      </c>
      <c r="J61" s="9">
        <f t="shared" si="3"/>
        <v>0.16649999999999993</v>
      </c>
    </row>
    <row r="62" spans="1:10" ht="14.25">
      <c r="A62" s="7" t="s">
        <v>178</v>
      </c>
      <c r="B62" s="8" t="s">
        <v>179</v>
      </c>
      <c r="C62" s="8" t="s">
        <v>180</v>
      </c>
      <c r="D62" s="9">
        <v>0.12</v>
      </c>
      <c r="E62" s="18">
        <v>0.11</v>
      </c>
      <c r="F62" s="9">
        <f t="shared" si="0"/>
        <v>0.24320000000000003</v>
      </c>
      <c r="G62" s="9">
        <f t="shared" si="5"/>
        <v>0.27</v>
      </c>
      <c r="H62" s="18">
        <v>0.11</v>
      </c>
      <c r="I62" s="9">
        <f t="shared" si="4"/>
        <v>0.40970000000000001</v>
      </c>
      <c r="J62" s="9">
        <f t="shared" si="3"/>
        <v>0.16649999999999998</v>
      </c>
    </row>
    <row r="63" spans="1:10" ht="14.25">
      <c r="A63" s="7" t="s">
        <v>181</v>
      </c>
      <c r="B63" s="8" t="s">
        <v>182</v>
      </c>
      <c r="C63" s="8" t="s">
        <v>183</v>
      </c>
      <c r="D63" s="9">
        <v>0.2</v>
      </c>
      <c r="E63" s="18">
        <v>0.11</v>
      </c>
      <c r="F63" s="9">
        <f t="shared" si="0"/>
        <v>0.33200000000000002</v>
      </c>
      <c r="G63" s="9">
        <f t="shared" si="5"/>
        <v>0.35</v>
      </c>
      <c r="H63" s="18">
        <v>0.11</v>
      </c>
      <c r="I63" s="9">
        <f t="shared" si="4"/>
        <v>0.4985</v>
      </c>
      <c r="J63" s="9">
        <f t="shared" si="3"/>
        <v>0.16649999999999998</v>
      </c>
    </row>
    <row r="64" spans="1:10" ht="14.25">
      <c r="A64" s="7" t="s">
        <v>184</v>
      </c>
      <c r="B64" s="8" t="s">
        <v>185</v>
      </c>
      <c r="C64" s="8" t="s">
        <v>186</v>
      </c>
      <c r="D64" s="9">
        <v>0.2</v>
      </c>
      <c r="E64" s="18">
        <v>0.11</v>
      </c>
      <c r="F64" s="9">
        <f t="shared" si="0"/>
        <v>0.33200000000000002</v>
      </c>
      <c r="G64" s="9">
        <f t="shared" si="5"/>
        <v>0.35</v>
      </c>
      <c r="H64" s="18">
        <v>0.11</v>
      </c>
      <c r="I64" s="9">
        <f t="shared" si="4"/>
        <v>0.4985</v>
      </c>
      <c r="J64" s="9">
        <f t="shared" si="3"/>
        <v>0.16649999999999998</v>
      </c>
    </row>
    <row r="65" spans="1:11" ht="14.25">
      <c r="A65" s="7" t="s">
        <v>187</v>
      </c>
      <c r="B65" s="8" t="s">
        <v>188</v>
      </c>
      <c r="C65" s="8" t="s">
        <v>189</v>
      </c>
      <c r="D65" s="9">
        <v>0.2</v>
      </c>
      <c r="E65" s="18">
        <v>0.11</v>
      </c>
      <c r="F65" s="9">
        <f t="shared" si="0"/>
        <v>0.33200000000000002</v>
      </c>
      <c r="G65" s="9">
        <f t="shared" si="5"/>
        <v>0.35</v>
      </c>
      <c r="H65" s="18">
        <v>0.11</v>
      </c>
      <c r="I65" s="9">
        <f t="shared" si="4"/>
        <v>0.4985</v>
      </c>
      <c r="J65" s="9">
        <f t="shared" si="3"/>
        <v>0.16649999999999998</v>
      </c>
      <c r="K65" s="19"/>
    </row>
    <row r="66" spans="1:11" ht="14.25">
      <c r="A66" s="7" t="s">
        <v>190</v>
      </c>
      <c r="B66" s="8" t="s">
        <v>191</v>
      </c>
      <c r="C66" s="8" t="s">
        <v>192</v>
      </c>
      <c r="D66" s="9">
        <v>0.2</v>
      </c>
      <c r="E66" s="18">
        <v>0.11</v>
      </c>
      <c r="F66" s="9">
        <f t="shared" si="0"/>
        <v>0.33200000000000002</v>
      </c>
      <c r="G66" s="9">
        <f t="shared" si="5"/>
        <v>0.35</v>
      </c>
      <c r="H66" s="18">
        <v>0.11</v>
      </c>
      <c r="I66" s="9">
        <f t="shared" si="4"/>
        <v>0.4985</v>
      </c>
      <c r="J66" s="9">
        <f t="shared" si="3"/>
        <v>0.16649999999999998</v>
      </c>
      <c r="K66" s="19"/>
    </row>
    <row r="67" spans="1:11" ht="14.25">
      <c r="A67" s="7" t="s">
        <v>193</v>
      </c>
      <c r="B67" s="8" t="s">
        <v>194</v>
      </c>
      <c r="C67" s="8" t="s">
        <v>195</v>
      </c>
      <c r="D67" s="9">
        <v>0.2</v>
      </c>
      <c r="E67" s="18">
        <v>0.11</v>
      </c>
      <c r="F67" s="9">
        <f t="shared" si="0"/>
        <v>0.33200000000000002</v>
      </c>
      <c r="G67" s="9">
        <f t="shared" si="5"/>
        <v>0.35</v>
      </c>
      <c r="H67" s="18">
        <v>0.11</v>
      </c>
      <c r="I67" s="9">
        <f t="shared" si="4"/>
        <v>0.4985</v>
      </c>
      <c r="J67" s="9">
        <f t="shared" si="3"/>
        <v>0.16649999999999998</v>
      </c>
    </row>
    <row r="68" spans="1:11" ht="14.25">
      <c r="A68" s="7" t="s">
        <v>196</v>
      </c>
      <c r="B68" s="8" t="s">
        <v>197</v>
      </c>
      <c r="C68" s="8" t="s">
        <v>198</v>
      </c>
      <c r="D68" s="9">
        <v>0.2</v>
      </c>
      <c r="E68" s="18">
        <v>0.13</v>
      </c>
      <c r="F68" s="9">
        <f t="shared" si="0"/>
        <v>0.35599999999999998</v>
      </c>
      <c r="G68" s="9">
        <f t="shared" si="5"/>
        <v>0.35</v>
      </c>
      <c r="H68" s="18">
        <v>0.13</v>
      </c>
      <c r="I68" s="9">
        <f t="shared" si="4"/>
        <v>0.52549999999999997</v>
      </c>
      <c r="J68" s="9">
        <f t="shared" si="3"/>
        <v>0.16949999999999998</v>
      </c>
      <c r="K68" s="20"/>
    </row>
    <row r="69" spans="1:11" ht="14.25">
      <c r="A69" s="7" t="s">
        <v>199</v>
      </c>
      <c r="B69" s="8" t="s">
        <v>200</v>
      </c>
      <c r="C69" s="8" t="s">
        <v>201</v>
      </c>
      <c r="D69" s="9">
        <v>0.3</v>
      </c>
      <c r="E69" s="18">
        <v>0.11</v>
      </c>
      <c r="F69" s="9">
        <f t="shared" si="0"/>
        <v>0.443</v>
      </c>
      <c r="G69" s="9">
        <f t="shared" si="5"/>
        <v>0.44999999999999996</v>
      </c>
      <c r="H69" s="18">
        <v>0.11</v>
      </c>
      <c r="I69" s="9">
        <f t="shared" si="4"/>
        <v>0.60949999999999993</v>
      </c>
      <c r="J69" s="9">
        <f t="shared" si="3"/>
        <v>0.16649999999999993</v>
      </c>
    </row>
    <row r="70" spans="1:11" ht="27">
      <c r="A70" s="7" t="s">
        <v>202</v>
      </c>
      <c r="B70" s="8" t="s">
        <v>203</v>
      </c>
      <c r="C70" s="8" t="s">
        <v>204</v>
      </c>
      <c r="D70" s="9">
        <v>0.3</v>
      </c>
      <c r="E70" s="18">
        <v>0.11</v>
      </c>
      <c r="F70" s="9">
        <f t="shared" ref="F70:F82" si="6">(1+D70)*E70+D70</f>
        <v>0.443</v>
      </c>
      <c r="G70" s="9">
        <f t="shared" si="5"/>
        <v>0.44999999999999996</v>
      </c>
      <c r="H70" s="18">
        <v>0.11</v>
      </c>
      <c r="I70" s="9">
        <f t="shared" si="4"/>
        <v>0.60949999999999993</v>
      </c>
      <c r="J70" s="9">
        <f t="shared" ref="J70:J133" si="7">I70-F70</f>
        <v>0.16649999999999993</v>
      </c>
    </row>
    <row r="71" spans="1:11" ht="14.25">
      <c r="A71" s="7" t="s">
        <v>205</v>
      </c>
      <c r="B71" s="8" t="s">
        <v>206</v>
      </c>
      <c r="C71" s="8" t="s">
        <v>207</v>
      </c>
      <c r="D71" s="9">
        <v>0.3</v>
      </c>
      <c r="E71" s="18">
        <v>0.13</v>
      </c>
      <c r="F71" s="9">
        <f t="shared" si="6"/>
        <v>0.46899999999999997</v>
      </c>
      <c r="G71" s="9">
        <f t="shared" si="5"/>
        <v>0.44999999999999996</v>
      </c>
      <c r="H71" s="18">
        <v>0.13</v>
      </c>
      <c r="I71" s="9">
        <f t="shared" si="4"/>
        <v>0.63849999999999996</v>
      </c>
      <c r="J71" s="9">
        <f t="shared" si="7"/>
        <v>0.16949999999999998</v>
      </c>
    </row>
    <row r="72" spans="1:11" ht="14.25">
      <c r="A72" s="7" t="s">
        <v>208</v>
      </c>
      <c r="B72" s="8" t="s">
        <v>209</v>
      </c>
      <c r="C72" s="8" t="s">
        <v>210</v>
      </c>
      <c r="D72" s="9">
        <v>0.3</v>
      </c>
      <c r="E72" s="18">
        <v>0.11</v>
      </c>
      <c r="F72" s="9">
        <f t="shared" si="6"/>
        <v>0.443</v>
      </c>
      <c r="G72" s="9">
        <f t="shared" si="5"/>
        <v>0.44999999999999996</v>
      </c>
      <c r="H72" s="18">
        <v>0.11</v>
      </c>
      <c r="I72" s="9">
        <f t="shared" si="4"/>
        <v>0.60949999999999993</v>
      </c>
      <c r="J72" s="9">
        <f t="shared" si="7"/>
        <v>0.16649999999999993</v>
      </c>
    </row>
    <row r="73" spans="1:11" ht="14.25">
      <c r="A73" s="7" t="s">
        <v>211</v>
      </c>
      <c r="B73" s="8" t="s">
        <v>212</v>
      </c>
      <c r="C73" s="8" t="s">
        <v>213</v>
      </c>
      <c r="D73" s="9">
        <v>0.25</v>
      </c>
      <c r="E73" s="18">
        <v>0.13</v>
      </c>
      <c r="F73" s="9">
        <f t="shared" si="6"/>
        <v>0.41249999999999998</v>
      </c>
      <c r="G73" s="9">
        <f t="shared" si="5"/>
        <v>0.4</v>
      </c>
      <c r="H73" s="18">
        <v>0.13</v>
      </c>
      <c r="I73" s="9">
        <f t="shared" si="4"/>
        <v>0.58200000000000007</v>
      </c>
      <c r="J73" s="9">
        <f t="shared" si="7"/>
        <v>0.1695000000000001</v>
      </c>
    </row>
    <row r="74" spans="1:11" ht="14.25">
      <c r="A74" s="7" t="s">
        <v>214</v>
      </c>
      <c r="B74" s="8" t="s">
        <v>215</v>
      </c>
      <c r="C74" s="8" t="s">
        <v>216</v>
      </c>
      <c r="D74" s="9">
        <v>0.25</v>
      </c>
      <c r="E74" s="18">
        <v>0.11</v>
      </c>
      <c r="F74" s="9">
        <f t="shared" si="6"/>
        <v>0.38750000000000001</v>
      </c>
      <c r="G74" s="9">
        <f t="shared" si="5"/>
        <v>0.4</v>
      </c>
      <c r="H74" s="18">
        <v>0.11</v>
      </c>
      <c r="I74" s="9">
        <f t="shared" si="4"/>
        <v>0.55400000000000005</v>
      </c>
      <c r="J74" s="9">
        <f t="shared" si="7"/>
        <v>0.16650000000000004</v>
      </c>
    </row>
    <row r="75" spans="1:11" ht="14.25">
      <c r="A75" s="7" t="s">
        <v>217</v>
      </c>
      <c r="B75" s="8" t="s">
        <v>218</v>
      </c>
      <c r="C75" s="8" t="s">
        <v>219</v>
      </c>
      <c r="D75" s="9">
        <v>0.25</v>
      </c>
      <c r="E75" s="18">
        <v>0.11</v>
      </c>
      <c r="F75" s="9">
        <f t="shared" si="6"/>
        <v>0.38750000000000001</v>
      </c>
      <c r="G75" s="9">
        <f t="shared" si="5"/>
        <v>0.4</v>
      </c>
      <c r="H75" s="18">
        <v>0.11</v>
      </c>
      <c r="I75" s="9">
        <f t="shared" si="4"/>
        <v>0.55400000000000005</v>
      </c>
      <c r="J75" s="9">
        <f t="shared" si="7"/>
        <v>0.16650000000000004</v>
      </c>
    </row>
    <row r="76" spans="1:11" ht="14.25">
      <c r="A76" s="7" t="s">
        <v>220</v>
      </c>
      <c r="B76" s="8" t="s">
        <v>221</v>
      </c>
      <c r="C76" s="8" t="s">
        <v>222</v>
      </c>
      <c r="D76" s="9">
        <v>0.25</v>
      </c>
      <c r="E76" s="18">
        <v>0.11</v>
      </c>
      <c r="F76" s="9">
        <f t="shared" si="6"/>
        <v>0.38750000000000001</v>
      </c>
      <c r="G76" s="9">
        <f t="shared" si="5"/>
        <v>0.4</v>
      </c>
      <c r="H76" s="18">
        <v>0.11</v>
      </c>
      <c r="I76" s="9">
        <f t="shared" si="4"/>
        <v>0.55400000000000005</v>
      </c>
      <c r="J76" s="9">
        <f t="shared" si="7"/>
        <v>0.16650000000000004</v>
      </c>
    </row>
    <row r="77" spans="1:11" ht="14.25">
      <c r="A77" s="7" t="s">
        <v>223</v>
      </c>
      <c r="B77" s="8" t="s">
        <v>224</v>
      </c>
      <c r="C77" s="8" t="s">
        <v>225</v>
      </c>
      <c r="D77" s="9">
        <v>0.2</v>
      </c>
      <c r="E77" s="18">
        <v>0.11</v>
      </c>
      <c r="F77" s="9">
        <f t="shared" si="6"/>
        <v>0.33200000000000002</v>
      </c>
      <c r="G77" s="9">
        <f t="shared" si="5"/>
        <v>0.35</v>
      </c>
      <c r="H77" s="18">
        <v>0.11</v>
      </c>
      <c r="I77" s="9">
        <f t="shared" si="4"/>
        <v>0.4985</v>
      </c>
      <c r="J77" s="9">
        <f t="shared" si="7"/>
        <v>0.16649999999999998</v>
      </c>
    </row>
    <row r="78" spans="1:11" ht="14.25">
      <c r="A78" s="7" t="s">
        <v>226</v>
      </c>
      <c r="B78" s="8" t="s">
        <v>227</v>
      </c>
      <c r="C78" s="8" t="s">
        <v>228</v>
      </c>
      <c r="D78" s="9">
        <v>0.25</v>
      </c>
      <c r="E78" s="18">
        <v>0.11</v>
      </c>
      <c r="F78" s="9">
        <f t="shared" si="6"/>
        <v>0.38750000000000001</v>
      </c>
      <c r="G78" s="9">
        <f t="shared" si="5"/>
        <v>0.4</v>
      </c>
      <c r="H78" s="18">
        <v>0.11</v>
      </c>
      <c r="I78" s="9">
        <f t="shared" si="4"/>
        <v>0.55400000000000005</v>
      </c>
      <c r="J78" s="9">
        <f t="shared" si="7"/>
        <v>0.16650000000000004</v>
      </c>
    </row>
    <row r="79" spans="1:11" ht="14.25">
      <c r="A79" s="7" t="s">
        <v>229</v>
      </c>
      <c r="B79" s="8" t="s">
        <v>230</v>
      </c>
      <c r="C79" s="8" t="s">
        <v>231</v>
      </c>
      <c r="D79" s="9">
        <v>0.25</v>
      </c>
      <c r="E79" s="18">
        <v>0.11</v>
      </c>
      <c r="F79" s="9">
        <f t="shared" si="6"/>
        <v>0.38750000000000001</v>
      </c>
      <c r="G79" s="9">
        <f t="shared" si="5"/>
        <v>0.4</v>
      </c>
      <c r="H79" s="18">
        <v>0.11</v>
      </c>
      <c r="I79" s="9">
        <f t="shared" si="4"/>
        <v>0.55400000000000005</v>
      </c>
      <c r="J79" s="9">
        <f t="shared" si="7"/>
        <v>0.16650000000000004</v>
      </c>
    </row>
    <row r="80" spans="1:11" ht="14.25">
      <c r="A80" s="7" t="s">
        <v>232</v>
      </c>
      <c r="B80" s="8" t="s">
        <v>233</v>
      </c>
      <c r="C80" s="8" t="s">
        <v>234</v>
      </c>
      <c r="D80" s="9">
        <v>0.25</v>
      </c>
      <c r="E80" s="18">
        <v>0.11</v>
      </c>
      <c r="F80" s="9">
        <f t="shared" si="6"/>
        <v>0.38750000000000001</v>
      </c>
      <c r="G80" s="9">
        <f t="shared" si="5"/>
        <v>0.4</v>
      </c>
      <c r="H80" s="18">
        <v>0.11</v>
      </c>
      <c r="I80" s="9">
        <f t="shared" si="4"/>
        <v>0.55400000000000005</v>
      </c>
      <c r="J80" s="9">
        <f t="shared" si="7"/>
        <v>0.16650000000000004</v>
      </c>
    </row>
    <row r="81" spans="1:10" ht="14.25">
      <c r="A81" s="7" t="s">
        <v>235</v>
      </c>
      <c r="B81" s="8" t="s">
        <v>236</v>
      </c>
      <c r="C81" s="8" t="s">
        <v>237</v>
      </c>
      <c r="D81" s="9">
        <v>0.25</v>
      </c>
      <c r="E81" s="18">
        <v>0.13</v>
      </c>
      <c r="F81" s="9">
        <f t="shared" si="6"/>
        <v>0.41249999999999998</v>
      </c>
      <c r="G81" s="9">
        <f t="shared" si="5"/>
        <v>0.4</v>
      </c>
      <c r="H81" s="18">
        <v>0.13</v>
      </c>
      <c r="I81" s="9">
        <f>(1+G81)*H81+G81</f>
        <v>0.58200000000000007</v>
      </c>
      <c r="J81" s="9">
        <f t="shared" si="7"/>
        <v>0.1695000000000001</v>
      </c>
    </row>
    <row r="82" spans="1:10" ht="14.25">
      <c r="A82" s="7" t="s">
        <v>238</v>
      </c>
      <c r="B82" s="8" t="s">
        <v>239</v>
      </c>
      <c r="C82" s="8" t="s">
        <v>240</v>
      </c>
      <c r="D82" s="9">
        <v>0.18</v>
      </c>
      <c r="E82" s="18">
        <v>0.11</v>
      </c>
      <c r="F82" s="9">
        <f t="shared" si="6"/>
        <v>0.30979999999999996</v>
      </c>
      <c r="G82" s="9">
        <f t="shared" si="5"/>
        <v>0.32999999999999996</v>
      </c>
      <c r="H82" s="18">
        <v>0.11</v>
      </c>
      <c r="I82" s="9">
        <f t="shared" si="4"/>
        <v>0.47629999999999995</v>
      </c>
      <c r="J82" s="9">
        <f t="shared" si="7"/>
        <v>0.16649999999999998</v>
      </c>
    </row>
    <row r="83" spans="1:10">
      <c r="A83" s="27" t="s">
        <v>396</v>
      </c>
      <c r="B83" s="34"/>
      <c r="C83" s="34"/>
      <c r="D83" s="28"/>
      <c r="E83" s="29"/>
      <c r="F83" s="28"/>
      <c r="G83" s="28"/>
      <c r="H83" s="28"/>
      <c r="I83" s="28"/>
      <c r="J83" s="20"/>
    </row>
    <row r="84" spans="1:10" s="1" customFormat="1">
      <c r="A84" s="25" t="s">
        <v>0</v>
      </c>
      <c r="B84" s="25" t="s">
        <v>1</v>
      </c>
      <c r="C84" s="25" t="s">
        <v>2</v>
      </c>
      <c r="D84" s="30" t="s">
        <v>3</v>
      </c>
      <c r="E84" s="31"/>
      <c r="F84" s="32"/>
      <c r="G84" s="35" t="s">
        <v>398</v>
      </c>
      <c r="H84" s="33"/>
      <c r="I84" s="32"/>
      <c r="J84" s="6" t="s">
        <v>6</v>
      </c>
    </row>
    <row r="85" spans="1:10">
      <c r="A85" s="26"/>
      <c r="B85" s="26"/>
      <c r="C85" s="26"/>
      <c r="D85" s="6" t="s">
        <v>4</v>
      </c>
      <c r="E85" s="14" t="s">
        <v>5</v>
      </c>
      <c r="F85" s="6" t="s">
        <v>6</v>
      </c>
      <c r="G85" s="6" t="s">
        <v>4</v>
      </c>
      <c r="H85" s="6" t="s">
        <v>5</v>
      </c>
      <c r="I85" s="6" t="s">
        <v>6</v>
      </c>
      <c r="J85" s="36" t="s">
        <v>391</v>
      </c>
    </row>
    <row r="86" spans="1:10">
      <c r="A86" s="6" t="s">
        <v>241</v>
      </c>
      <c r="B86" s="8" t="s">
        <v>242</v>
      </c>
      <c r="C86" s="8" t="s">
        <v>243</v>
      </c>
      <c r="D86" s="9">
        <v>0.14000000000000001</v>
      </c>
      <c r="E86" s="14">
        <v>0.17</v>
      </c>
      <c r="F86" s="9">
        <f>(1+D86)*E86+D86</f>
        <v>0.33380000000000004</v>
      </c>
      <c r="G86" s="9">
        <f t="shared" ref="G86:G90" si="8">D86+15%</f>
        <v>0.29000000000000004</v>
      </c>
      <c r="H86" s="14">
        <v>0.17</v>
      </c>
      <c r="I86" s="9">
        <f t="shared" ref="I86:I90" si="9">(1+G86)*H86+G86</f>
        <v>0.50930000000000009</v>
      </c>
      <c r="J86" s="9">
        <f t="shared" si="7"/>
        <v>0.17550000000000004</v>
      </c>
    </row>
    <row r="87" spans="1:10" ht="40.5">
      <c r="A87" s="6" t="s">
        <v>244</v>
      </c>
      <c r="B87" s="8" t="s">
        <v>245</v>
      </c>
      <c r="C87" s="8" t="s">
        <v>246</v>
      </c>
      <c r="D87" s="9">
        <v>0.14000000000000001</v>
      </c>
      <c r="E87" s="14">
        <v>0.17</v>
      </c>
      <c r="F87" s="9">
        <f t="shared" ref="F87:F90" si="10">(1+D87)*E87+D87</f>
        <v>0.33380000000000004</v>
      </c>
      <c r="G87" s="9">
        <f t="shared" si="8"/>
        <v>0.29000000000000004</v>
      </c>
      <c r="H87" s="14">
        <v>0.17</v>
      </c>
      <c r="I87" s="9">
        <f t="shared" si="9"/>
        <v>0.50930000000000009</v>
      </c>
      <c r="J87" s="9">
        <f t="shared" si="7"/>
        <v>0.17550000000000004</v>
      </c>
    </row>
    <row r="88" spans="1:10" ht="40.5">
      <c r="A88" s="6" t="s">
        <v>247</v>
      </c>
      <c r="B88" s="8" t="s">
        <v>248</v>
      </c>
      <c r="C88" s="8" t="s">
        <v>249</v>
      </c>
      <c r="D88" s="9">
        <v>0.2</v>
      </c>
      <c r="E88" s="14">
        <v>0.17</v>
      </c>
      <c r="F88" s="9">
        <f t="shared" si="10"/>
        <v>0.40400000000000003</v>
      </c>
      <c r="G88" s="9">
        <f t="shared" si="8"/>
        <v>0.35</v>
      </c>
      <c r="H88" s="14">
        <v>0.17</v>
      </c>
      <c r="I88" s="9">
        <f t="shared" si="9"/>
        <v>0.57950000000000002</v>
      </c>
      <c r="J88" s="9">
        <f t="shared" si="7"/>
        <v>0.17549999999999999</v>
      </c>
    </row>
    <row r="89" spans="1:10" ht="40.5">
      <c r="A89" s="6" t="s">
        <v>250</v>
      </c>
      <c r="B89" s="8" t="s">
        <v>251</v>
      </c>
      <c r="C89" s="8" t="s">
        <v>252</v>
      </c>
      <c r="D89" s="9">
        <v>0.2</v>
      </c>
      <c r="E89" s="14">
        <v>0.17</v>
      </c>
      <c r="F89" s="9">
        <f t="shared" si="10"/>
        <v>0.40400000000000003</v>
      </c>
      <c r="G89" s="9">
        <f t="shared" si="8"/>
        <v>0.35</v>
      </c>
      <c r="H89" s="14">
        <v>0.17</v>
      </c>
      <c r="I89" s="9">
        <f t="shared" si="9"/>
        <v>0.57950000000000002</v>
      </c>
      <c r="J89" s="9">
        <f t="shared" si="7"/>
        <v>0.17549999999999999</v>
      </c>
    </row>
    <row r="90" spans="1:10" s="1" customFormat="1">
      <c r="A90" s="6" t="s">
        <v>253</v>
      </c>
      <c r="B90" s="8" t="s">
        <v>254</v>
      </c>
      <c r="C90" s="8" t="s">
        <v>392</v>
      </c>
      <c r="D90" s="9">
        <v>0.3</v>
      </c>
      <c r="E90" s="14">
        <v>0.17</v>
      </c>
      <c r="F90" s="9">
        <f t="shared" si="10"/>
        <v>0.52100000000000002</v>
      </c>
      <c r="G90" s="9">
        <f t="shared" si="8"/>
        <v>0.44999999999999996</v>
      </c>
      <c r="H90" s="14">
        <v>0.17</v>
      </c>
      <c r="I90" s="9">
        <f t="shared" si="9"/>
        <v>0.6964999999999999</v>
      </c>
      <c r="J90" s="9">
        <f t="shared" si="7"/>
        <v>0.17549999999999988</v>
      </c>
    </row>
    <row r="91" spans="1:10">
      <c r="A91" s="27" t="s">
        <v>399</v>
      </c>
      <c r="B91" s="28"/>
      <c r="C91" s="28"/>
      <c r="D91" s="28"/>
      <c r="E91" s="29"/>
      <c r="F91" s="28"/>
      <c r="G91" s="28"/>
      <c r="H91" s="28"/>
      <c r="I91" s="28"/>
      <c r="J91" s="20"/>
    </row>
    <row r="92" spans="1:10" s="1" customFormat="1">
      <c r="A92" s="25" t="s">
        <v>0</v>
      </c>
      <c r="B92" s="25" t="s">
        <v>1</v>
      </c>
      <c r="C92" s="25" t="s">
        <v>2</v>
      </c>
      <c r="D92" s="30" t="s">
        <v>3</v>
      </c>
      <c r="E92" s="31"/>
      <c r="F92" s="32"/>
      <c r="G92" s="35" t="s">
        <v>398</v>
      </c>
      <c r="H92" s="33"/>
      <c r="I92" s="32"/>
      <c r="J92" s="6" t="s">
        <v>6</v>
      </c>
    </row>
    <row r="93" spans="1:10">
      <c r="A93" s="26"/>
      <c r="B93" s="26"/>
      <c r="C93" s="26"/>
      <c r="D93" s="6" t="s">
        <v>4</v>
      </c>
      <c r="E93" s="14" t="s">
        <v>5</v>
      </c>
      <c r="F93" s="6" t="s">
        <v>6</v>
      </c>
      <c r="G93" s="6" t="s">
        <v>4</v>
      </c>
      <c r="H93" s="6" t="s">
        <v>5</v>
      </c>
      <c r="I93" s="6" t="s">
        <v>6</v>
      </c>
      <c r="J93" s="36" t="s">
        <v>391</v>
      </c>
    </row>
    <row r="94" spans="1:10">
      <c r="A94" s="6" t="s">
        <v>255</v>
      </c>
      <c r="B94" s="8" t="s">
        <v>256</v>
      </c>
      <c r="C94" s="8" t="s">
        <v>257</v>
      </c>
      <c r="D94" s="16">
        <v>0.05</v>
      </c>
      <c r="E94" s="14">
        <v>0.17</v>
      </c>
      <c r="F94" s="9">
        <f>(1+D94)*E94+D94</f>
        <v>0.22850000000000004</v>
      </c>
      <c r="G94" s="16">
        <f t="shared" ref="G94" si="11">D94+15%</f>
        <v>0.2</v>
      </c>
      <c r="H94" s="14">
        <v>0.17</v>
      </c>
      <c r="I94" s="9">
        <f t="shared" ref="I94" si="12">(1+G94)*H94+G94</f>
        <v>0.40400000000000003</v>
      </c>
      <c r="J94" s="9">
        <f t="shared" si="7"/>
        <v>0.17549999999999999</v>
      </c>
    </row>
    <row r="95" spans="1:10">
      <c r="A95" s="27" t="s">
        <v>400</v>
      </c>
      <c r="B95" s="28"/>
      <c r="C95" s="28"/>
      <c r="D95" s="28"/>
      <c r="E95" s="29"/>
      <c r="F95" s="28"/>
      <c r="G95" s="28"/>
      <c r="H95" s="28"/>
      <c r="I95" s="28"/>
      <c r="J95" s="20"/>
    </row>
    <row r="96" spans="1:10" s="1" customFormat="1">
      <c r="A96" s="25" t="s">
        <v>0</v>
      </c>
      <c r="B96" s="25" t="s">
        <v>1</v>
      </c>
      <c r="C96" s="25" t="s">
        <v>2</v>
      </c>
      <c r="D96" s="30" t="s">
        <v>3</v>
      </c>
      <c r="E96" s="31"/>
      <c r="F96" s="32"/>
      <c r="G96" s="30" t="s">
        <v>397</v>
      </c>
      <c r="H96" s="33"/>
      <c r="I96" s="32"/>
      <c r="J96" s="6" t="s">
        <v>6</v>
      </c>
    </row>
    <row r="97" spans="1:10">
      <c r="A97" s="26"/>
      <c r="B97" s="26"/>
      <c r="C97" s="26"/>
      <c r="D97" s="6" t="s">
        <v>4</v>
      </c>
      <c r="E97" s="14" t="s">
        <v>5</v>
      </c>
      <c r="F97" s="6" t="s">
        <v>6</v>
      </c>
      <c r="G97" s="6" t="s">
        <v>4</v>
      </c>
      <c r="H97" s="6" t="s">
        <v>5</v>
      </c>
      <c r="I97" s="6" t="s">
        <v>6</v>
      </c>
      <c r="J97" s="36" t="s">
        <v>391</v>
      </c>
    </row>
    <row r="98" spans="1:10">
      <c r="A98" s="6" t="s">
        <v>258</v>
      </c>
      <c r="B98" s="8" t="s">
        <v>259</v>
      </c>
      <c r="C98" s="8" t="s">
        <v>260</v>
      </c>
      <c r="D98" s="9">
        <v>7.4999999999999997E-2</v>
      </c>
      <c r="E98" s="14">
        <v>0.11</v>
      </c>
      <c r="F98" s="9">
        <f>(1+D98)*E98+D98</f>
        <v>0.19324999999999998</v>
      </c>
      <c r="G98" s="9">
        <f t="shared" ref="G98:G100" si="13">D98+15%</f>
        <v>0.22499999999999998</v>
      </c>
      <c r="H98" s="14">
        <v>0.11</v>
      </c>
      <c r="I98" s="9">
        <f t="shared" ref="I98:I100" si="14">(1+G98)*H98+G98</f>
        <v>0.35975000000000001</v>
      </c>
      <c r="J98" s="9">
        <f t="shared" si="7"/>
        <v>0.16650000000000004</v>
      </c>
    </row>
    <row r="99" spans="1:10">
      <c r="A99" s="6" t="s">
        <v>261</v>
      </c>
      <c r="B99" s="8" t="s">
        <v>262</v>
      </c>
      <c r="C99" s="8" t="s">
        <v>263</v>
      </c>
      <c r="D99" s="9">
        <v>0.2</v>
      </c>
      <c r="E99" s="14">
        <v>0.11</v>
      </c>
      <c r="F99" s="9">
        <f t="shared" ref="F99:F100" si="15">(1+D99)*E99+D99</f>
        <v>0.33200000000000002</v>
      </c>
      <c r="G99" s="9">
        <f t="shared" si="13"/>
        <v>0.35</v>
      </c>
      <c r="H99" s="14">
        <v>0.11</v>
      </c>
      <c r="I99" s="9">
        <f t="shared" si="14"/>
        <v>0.4985</v>
      </c>
      <c r="J99" s="9">
        <f t="shared" si="7"/>
        <v>0.16649999999999998</v>
      </c>
    </row>
    <row r="100" spans="1:10">
      <c r="A100" s="6" t="s">
        <v>264</v>
      </c>
      <c r="B100" s="8" t="s">
        <v>265</v>
      </c>
      <c r="C100" s="8" t="s">
        <v>266</v>
      </c>
      <c r="D100" s="9">
        <v>0.2</v>
      </c>
      <c r="E100" s="14">
        <v>0.11</v>
      </c>
      <c r="F100" s="9">
        <f t="shared" si="15"/>
        <v>0.33200000000000002</v>
      </c>
      <c r="G100" s="9">
        <f t="shared" si="13"/>
        <v>0.35</v>
      </c>
      <c r="H100" s="14">
        <v>0.11</v>
      </c>
      <c r="I100" s="9">
        <f t="shared" si="14"/>
        <v>0.4985</v>
      </c>
      <c r="J100" s="9">
        <f t="shared" si="7"/>
        <v>0.16649999999999998</v>
      </c>
    </row>
    <row r="101" spans="1:10">
      <c r="A101" s="27" t="s">
        <v>401</v>
      </c>
      <c r="B101" s="28"/>
      <c r="C101" s="28"/>
      <c r="D101" s="28"/>
      <c r="E101" s="29"/>
      <c r="F101" s="28"/>
      <c r="G101" s="28"/>
      <c r="H101" s="28"/>
      <c r="I101" s="28"/>
      <c r="J101" s="20"/>
    </row>
    <row r="102" spans="1:10">
      <c r="A102" s="25" t="s">
        <v>0</v>
      </c>
      <c r="B102" s="25" t="s">
        <v>1</v>
      </c>
      <c r="C102" s="25" t="s">
        <v>2</v>
      </c>
      <c r="D102" s="30" t="s">
        <v>3</v>
      </c>
      <c r="E102" s="31"/>
      <c r="F102" s="32"/>
      <c r="G102" s="30" t="s">
        <v>397</v>
      </c>
      <c r="H102" s="33"/>
      <c r="I102" s="32"/>
      <c r="J102" s="6" t="s">
        <v>6</v>
      </c>
    </row>
    <row r="103" spans="1:10">
      <c r="A103" s="26"/>
      <c r="B103" s="26"/>
      <c r="C103" s="26"/>
      <c r="D103" s="6" t="s">
        <v>4</v>
      </c>
      <c r="E103" s="14" t="s">
        <v>5</v>
      </c>
      <c r="F103" s="6" t="s">
        <v>6</v>
      </c>
      <c r="G103" s="6" t="s">
        <v>4</v>
      </c>
      <c r="H103" s="6" t="s">
        <v>5</v>
      </c>
      <c r="I103" s="6" t="s">
        <v>6</v>
      </c>
      <c r="J103" s="36" t="s">
        <v>391</v>
      </c>
    </row>
    <row r="104" spans="1:10" ht="27">
      <c r="A104" s="6" t="s">
        <v>267</v>
      </c>
      <c r="B104" s="8" t="s">
        <v>268</v>
      </c>
      <c r="C104" s="8" t="s">
        <v>269</v>
      </c>
      <c r="D104" s="9">
        <v>0.05</v>
      </c>
      <c r="E104" s="14">
        <v>0.17</v>
      </c>
      <c r="F104" s="9">
        <f t="shared" ref="F104:F136" si="16">(1+D104)*E104+D104</f>
        <v>0.22850000000000004</v>
      </c>
      <c r="G104" s="9">
        <f t="shared" ref="G104:G136" si="17">D104+15%</f>
        <v>0.2</v>
      </c>
      <c r="H104" s="14">
        <v>0.17</v>
      </c>
      <c r="I104" s="9">
        <f t="shared" ref="I104:I136" si="18">(1+G104)*H104+G104</f>
        <v>0.40400000000000003</v>
      </c>
      <c r="J104" s="9">
        <f t="shared" si="7"/>
        <v>0.17549999999999999</v>
      </c>
    </row>
    <row r="105" spans="1:10" ht="27">
      <c r="A105" s="6" t="s">
        <v>270</v>
      </c>
      <c r="B105" s="8" t="s">
        <v>271</v>
      </c>
      <c r="C105" s="8" t="s">
        <v>272</v>
      </c>
      <c r="D105" s="9">
        <v>0.05</v>
      </c>
      <c r="E105" s="14">
        <v>0.17</v>
      </c>
      <c r="F105" s="9">
        <f t="shared" si="16"/>
        <v>0.22850000000000004</v>
      </c>
      <c r="G105" s="9">
        <f t="shared" si="17"/>
        <v>0.2</v>
      </c>
      <c r="H105" s="14">
        <v>0.17</v>
      </c>
      <c r="I105" s="9">
        <f t="shared" si="18"/>
        <v>0.40400000000000003</v>
      </c>
      <c r="J105" s="9">
        <f t="shared" si="7"/>
        <v>0.17549999999999999</v>
      </c>
    </row>
    <row r="106" spans="1:10" ht="27">
      <c r="A106" s="6" t="s">
        <v>273</v>
      </c>
      <c r="B106" s="8" t="s">
        <v>274</v>
      </c>
      <c r="C106" s="8" t="s">
        <v>275</v>
      </c>
      <c r="D106" s="9">
        <v>0.05</v>
      </c>
      <c r="E106" s="14">
        <v>0.17</v>
      </c>
      <c r="F106" s="9">
        <f t="shared" si="16"/>
        <v>0.22850000000000004</v>
      </c>
      <c r="G106" s="9">
        <f t="shared" si="17"/>
        <v>0.2</v>
      </c>
      <c r="H106" s="14">
        <v>0.17</v>
      </c>
      <c r="I106" s="9">
        <f t="shared" si="18"/>
        <v>0.40400000000000003</v>
      </c>
      <c r="J106" s="9">
        <f t="shared" si="7"/>
        <v>0.17549999999999999</v>
      </c>
    </row>
    <row r="107" spans="1:10" ht="27">
      <c r="A107" s="6" t="s">
        <v>276</v>
      </c>
      <c r="B107" s="8" t="s">
        <v>277</v>
      </c>
      <c r="C107" s="8" t="s">
        <v>278</v>
      </c>
      <c r="D107" s="9">
        <v>0.05</v>
      </c>
      <c r="E107" s="14">
        <v>0.17</v>
      </c>
      <c r="F107" s="9">
        <f t="shared" si="16"/>
        <v>0.22850000000000004</v>
      </c>
      <c r="G107" s="9">
        <f t="shared" si="17"/>
        <v>0.2</v>
      </c>
      <c r="H107" s="14">
        <v>0.17</v>
      </c>
      <c r="I107" s="9">
        <f t="shared" si="18"/>
        <v>0.40400000000000003</v>
      </c>
      <c r="J107" s="9">
        <f t="shared" si="7"/>
        <v>0.17549999999999999</v>
      </c>
    </row>
    <row r="108" spans="1:10" ht="27">
      <c r="A108" s="6" t="s">
        <v>279</v>
      </c>
      <c r="B108" s="8" t="s">
        <v>280</v>
      </c>
      <c r="C108" s="8" t="s">
        <v>281</v>
      </c>
      <c r="D108" s="9">
        <v>0.05</v>
      </c>
      <c r="E108" s="14">
        <v>0.17</v>
      </c>
      <c r="F108" s="9">
        <f t="shared" si="16"/>
        <v>0.22850000000000004</v>
      </c>
      <c r="G108" s="9">
        <f t="shared" si="17"/>
        <v>0.2</v>
      </c>
      <c r="H108" s="14">
        <v>0.17</v>
      </c>
      <c r="I108" s="9">
        <f t="shared" si="18"/>
        <v>0.40400000000000003</v>
      </c>
      <c r="J108" s="9">
        <f t="shared" si="7"/>
        <v>0.17549999999999999</v>
      </c>
    </row>
    <row r="109" spans="1:10" ht="27">
      <c r="A109" s="6" t="s">
        <v>282</v>
      </c>
      <c r="B109" s="8" t="s">
        <v>283</v>
      </c>
      <c r="C109" s="8" t="s">
        <v>284</v>
      </c>
      <c r="D109" s="9">
        <v>0.05</v>
      </c>
      <c r="E109" s="14">
        <v>0.17</v>
      </c>
      <c r="F109" s="9">
        <f t="shared" si="16"/>
        <v>0.22850000000000004</v>
      </c>
      <c r="G109" s="9">
        <f t="shared" si="17"/>
        <v>0.2</v>
      </c>
      <c r="H109" s="14">
        <v>0.17</v>
      </c>
      <c r="I109" s="9">
        <f t="shared" si="18"/>
        <v>0.40400000000000003</v>
      </c>
      <c r="J109" s="9">
        <f t="shared" si="7"/>
        <v>0.17549999999999999</v>
      </c>
    </row>
    <row r="110" spans="1:10" ht="27">
      <c r="A110" s="6" t="s">
        <v>285</v>
      </c>
      <c r="B110" s="8" t="s">
        <v>286</v>
      </c>
      <c r="C110" s="8" t="s">
        <v>287</v>
      </c>
      <c r="D110" s="9">
        <v>0.05</v>
      </c>
      <c r="E110" s="14">
        <v>0.17</v>
      </c>
      <c r="F110" s="9">
        <f t="shared" si="16"/>
        <v>0.22850000000000004</v>
      </c>
      <c r="G110" s="9">
        <f t="shared" si="17"/>
        <v>0.2</v>
      </c>
      <c r="H110" s="14">
        <v>0.17</v>
      </c>
      <c r="I110" s="9">
        <f t="shared" si="18"/>
        <v>0.40400000000000003</v>
      </c>
      <c r="J110" s="9">
        <f t="shared" si="7"/>
        <v>0.17549999999999999</v>
      </c>
    </row>
    <row r="111" spans="1:10" ht="27">
      <c r="A111" s="6" t="s">
        <v>288</v>
      </c>
      <c r="B111" s="8" t="s">
        <v>289</v>
      </c>
      <c r="C111" s="8" t="s">
        <v>290</v>
      </c>
      <c r="D111" s="9">
        <v>0.05</v>
      </c>
      <c r="E111" s="14">
        <v>0.17</v>
      </c>
      <c r="F111" s="9">
        <f t="shared" si="16"/>
        <v>0.22850000000000004</v>
      </c>
      <c r="G111" s="9">
        <f t="shared" si="17"/>
        <v>0.2</v>
      </c>
      <c r="H111" s="14">
        <v>0.17</v>
      </c>
      <c r="I111" s="9">
        <f t="shared" si="18"/>
        <v>0.40400000000000003</v>
      </c>
      <c r="J111" s="9">
        <f t="shared" si="7"/>
        <v>0.17549999999999999</v>
      </c>
    </row>
    <row r="112" spans="1:10" ht="27">
      <c r="A112" s="6" t="s">
        <v>291</v>
      </c>
      <c r="B112" s="8" t="s">
        <v>292</v>
      </c>
      <c r="C112" s="8" t="s">
        <v>293</v>
      </c>
      <c r="D112" s="9">
        <v>0.04</v>
      </c>
      <c r="E112" s="14">
        <v>0.17</v>
      </c>
      <c r="F112" s="9">
        <f t="shared" si="16"/>
        <v>0.21680000000000002</v>
      </c>
      <c r="G112" s="9">
        <f t="shared" si="17"/>
        <v>0.19</v>
      </c>
      <c r="H112" s="14">
        <v>0.17</v>
      </c>
      <c r="I112" s="9">
        <f t="shared" si="18"/>
        <v>0.39229999999999998</v>
      </c>
      <c r="J112" s="9">
        <f t="shared" si="7"/>
        <v>0.17549999999999996</v>
      </c>
    </row>
    <row r="113" spans="1:10" ht="27">
      <c r="A113" s="6" t="s">
        <v>294</v>
      </c>
      <c r="B113" s="8" t="s">
        <v>295</v>
      </c>
      <c r="C113" s="8" t="s">
        <v>296</v>
      </c>
      <c r="D113" s="9">
        <v>0.04</v>
      </c>
      <c r="E113" s="14">
        <v>0.17</v>
      </c>
      <c r="F113" s="9">
        <f t="shared" si="16"/>
        <v>0.21680000000000002</v>
      </c>
      <c r="G113" s="9">
        <f t="shared" si="17"/>
        <v>0.19</v>
      </c>
      <c r="H113" s="14">
        <v>0.17</v>
      </c>
      <c r="I113" s="9">
        <f t="shared" si="18"/>
        <v>0.39229999999999998</v>
      </c>
      <c r="J113" s="9">
        <f t="shared" si="7"/>
        <v>0.17549999999999996</v>
      </c>
    </row>
    <row r="114" spans="1:10" ht="27">
      <c r="A114" s="11">
        <v>98</v>
      </c>
      <c r="B114" s="8" t="s">
        <v>297</v>
      </c>
      <c r="C114" s="8" t="s">
        <v>298</v>
      </c>
      <c r="D114" s="9">
        <v>0.04</v>
      </c>
      <c r="E114" s="14">
        <v>0.17</v>
      </c>
      <c r="F114" s="9">
        <f t="shared" si="16"/>
        <v>0.21680000000000002</v>
      </c>
      <c r="G114" s="9">
        <f t="shared" si="17"/>
        <v>0.19</v>
      </c>
      <c r="H114" s="14">
        <v>0.17</v>
      </c>
      <c r="I114" s="9">
        <f t="shared" si="18"/>
        <v>0.39229999999999998</v>
      </c>
      <c r="J114" s="9">
        <f t="shared" si="7"/>
        <v>0.17549999999999996</v>
      </c>
    </row>
    <row r="115" spans="1:10" ht="27">
      <c r="A115" s="6" t="s">
        <v>299</v>
      </c>
      <c r="B115" s="8" t="s">
        <v>300</v>
      </c>
      <c r="C115" s="8" t="s">
        <v>301</v>
      </c>
      <c r="D115" s="9">
        <v>0.04</v>
      </c>
      <c r="E115" s="14">
        <v>0.17</v>
      </c>
      <c r="F115" s="9">
        <f t="shared" si="16"/>
        <v>0.21680000000000002</v>
      </c>
      <c r="G115" s="9">
        <f t="shared" si="17"/>
        <v>0.19</v>
      </c>
      <c r="H115" s="14">
        <v>0.17</v>
      </c>
      <c r="I115" s="9">
        <f t="shared" si="18"/>
        <v>0.39229999999999998</v>
      </c>
      <c r="J115" s="9">
        <f t="shared" si="7"/>
        <v>0.17549999999999996</v>
      </c>
    </row>
    <row r="116" spans="1:10" ht="27">
      <c r="A116" s="6" t="s">
        <v>302</v>
      </c>
      <c r="B116" s="8" t="s">
        <v>303</v>
      </c>
      <c r="C116" s="8" t="s">
        <v>304</v>
      </c>
      <c r="D116" s="9">
        <v>0.04</v>
      </c>
      <c r="E116" s="14">
        <v>0.17</v>
      </c>
      <c r="F116" s="9">
        <f t="shared" si="16"/>
        <v>0.21680000000000002</v>
      </c>
      <c r="G116" s="9">
        <f t="shared" si="17"/>
        <v>0.19</v>
      </c>
      <c r="H116" s="14">
        <v>0.17</v>
      </c>
      <c r="I116" s="9">
        <f t="shared" si="18"/>
        <v>0.39229999999999998</v>
      </c>
      <c r="J116" s="9">
        <f t="shared" si="7"/>
        <v>0.17549999999999996</v>
      </c>
    </row>
    <row r="117" spans="1:10" ht="40.5">
      <c r="A117" s="6" t="s">
        <v>305</v>
      </c>
      <c r="B117" s="8" t="s">
        <v>306</v>
      </c>
      <c r="C117" s="8" t="s">
        <v>307</v>
      </c>
      <c r="D117" s="9">
        <v>0.04</v>
      </c>
      <c r="E117" s="14">
        <v>0.17</v>
      </c>
      <c r="F117" s="9">
        <f t="shared" si="16"/>
        <v>0.21680000000000002</v>
      </c>
      <c r="G117" s="9">
        <f t="shared" si="17"/>
        <v>0.19</v>
      </c>
      <c r="H117" s="14">
        <v>0.17</v>
      </c>
      <c r="I117" s="9">
        <f t="shared" si="18"/>
        <v>0.39229999999999998</v>
      </c>
      <c r="J117" s="9">
        <f t="shared" si="7"/>
        <v>0.17549999999999996</v>
      </c>
    </row>
    <row r="118" spans="1:10" ht="54">
      <c r="A118" s="6" t="s">
        <v>308</v>
      </c>
      <c r="B118" s="8" t="s">
        <v>309</v>
      </c>
      <c r="C118" s="8" t="s">
        <v>310</v>
      </c>
      <c r="D118" s="9">
        <v>0.04</v>
      </c>
      <c r="E118" s="14">
        <v>0.17</v>
      </c>
      <c r="F118" s="9">
        <f t="shared" si="16"/>
        <v>0.21680000000000002</v>
      </c>
      <c r="G118" s="9">
        <f t="shared" si="17"/>
        <v>0.19</v>
      </c>
      <c r="H118" s="14">
        <v>0.17</v>
      </c>
      <c r="I118" s="9">
        <f t="shared" si="18"/>
        <v>0.39229999999999998</v>
      </c>
      <c r="J118" s="9">
        <f t="shared" si="7"/>
        <v>0.17549999999999996</v>
      </c>
    </row>
    <row r="119" spans="1:10" ht="40.5">
      <c r="A119" s="6" t="s">
        <v>311</v>
      </c>
      <c r="B119" s="8" t="s">
        <v>312</v>
      </c>
      <c r="C119" s="8" t="s">
        <v>313</v>
      </c>
      <c r="D119" s="9">
        <v>0.04</v>
      </c>
      <c r="E119" s="14">
        <v>0.17</v>
      </c>
      <c r="F119" s="9">
        <f t="shared" si="16"/>
        <v>0.21680000000000002</v>
      </c>
      <c r="G119" s="9">
        <f t="shared" si="17"/>
        <v>0.19</v>
      </c>
      <c r="H119" s="14">
        <v>0.17</v>
      </c>
      <c r="I119" s="9">
        <f t="shared" si="18"/>
        <v>0.39229999999999998</v>
      </c>
      <c r="J119" s="9">
        <f t="shared" si="7"/>
        <v>0.17549999999999996</v>
      </c>
    </row>
    <row r="120" spans="1:10" ht="27">
      <c r="A120" s="6" t="s">
        <v>314</v>
      </c>
      <c r="B120" s="8" t="s">
        <v>315</v>
      </c>
      <c r="C120" s="8" t="s">
        <v>316</v>
      </c>
      <c r="D120" s="9">
        <v>0.04</v>
      </c>
      <c r="E120" s="14">
        <v>0.17</v>
      </c>
      <c r="F120" s="9">
        <f t="shared" si="16"/>
        <v>0.21680000000000002</v>
      </c>
      <c r="G120" s="9">
        <f t="shared" si="17"/>
        <v>0.19</v>
      </c>
      <c r="H120" s="14">
        <v>0.17</v>
      </c>
      <c r="I120" s="9">
        <f t="shared" si="18"/>
        <v>0.39229999999999998</v>
      </c>
      <c r="J120" s="9">
        <f t="shared" si="7"/>
        <v>0.17549999999999996</v>
      </c>
    </row>
    <row r="121" spans="1:10" ht="27">
      <c r="A121" s="6" t="s">
        <v>317</v>
      </c>
      <c r="B121" s="8" t="s">
        <v>318</v>
      </c>
      <c r="C121" s="8" t="s">
        <v>319</v>
      </c>
      <c r="D121" s="9">
        <v>0.08</v>
      </c>
      <c r="E121" s="14">
        <v>0.17</v>
      </c>
      <c r="F121" s="9">
        <f t="shared" si="16"/>
        <v>0.2636</v>
      </c>
      <c r="G121" s="9">
        <f t="shared" si="17"/>
        <v>0.22999999999999998</v>
      </c>
      <c r="H121" s="14">
        <v>0.17</v>
      </c>
      <c r="I121" s="9">
        <f t="shared" si="18"/>
        <v>0.43909999999999999</v>
      </c>
      <c r="J121" s="9">
        <f t="shared" si="7"/>
        <v>0.17549999999999999</v>
      </c>
    </row>
    <row r="122" spans="1:10" ht="27">
      <c r="A122" s="11">
        <v>106</v>
      </c>
      <c r="B122" s="8" t="s">
        <v>320</v>
      </c>
      <c r="C122" s="8" t="s">
        <v>321</v>
      </c>
      <c r="D122" s="9">
        <v>0.04</v>
      </c>
      <c r="E122" s="14">
        <v>0.17</v>
      </c>
      <c r="F122" s="9">
        <f t="shared" si="16"/>
        <v>0.21680000000000002</v>
      </c>
      <c r="G122" s="9">
        <f t="shared" si="17"/>
        <v>0.19</v>
      </c>
      <c r="H122" s="14">
        <v>0.17</v>
      </c>
      <c r="I122" s="9">
        <f t="shared" si="18"/>
        <v>0.39229999999999998</v>
      </c>
      <c r="J122" s="9">
        <f t="shared" si="7"/>
        <v>0.17549999999999996</v>
      </c>
    </row>
    <row r="123" spans="1:10" ht="27">
      <c r="A123" s="6" t="s">
        <v>322</v>
      </c>
      <c r="B123" s="8" t="s">
        <v>323</v>
      </c>
      <c r="C123" s="8" t="s">
        <v>324</v>
      </c>
      <c r="D123" s="9">
        <v>0.04</v>
      </c>
      <c r="E123" s="14">
        <v>0.17</v>
      </c>
      <c r="F123" s="9">
        <f t="shared" si="16"/>
        <v>0.21680000000000002</v>
      </c>
      <c r="G123" s="9">
        <f t="shared" si="17"/>
        <v>0.19</v>
      </c>
      <c r="H123" s="14">
        <v>0.17</v>
      </c>
      <c r="I123" s="9">
        <f t="shared" si="18"/>
        <v>0.39229999999999998</v>
      </c>
      <c r="J123" s="9">
        <f t="shared" si="7"/>
        <v>0.17549999999999996</v>
      </c>
    </row>
    <row r="124" spans="1:10" ht="27">
      <c r="A124" s="6" t="s">
        <v>325</v>
      </c>
      <c r="B124" s="8" t="s">
        <v>326</v>
      </c>
      <c r="C124" s="8" t="s">
        <v>327</v>
      </c>
      <c r="D124" s="9">
        <v>0.05</v>
      </c>
      <c r="E124" s="14">
        <v>0.17</v>
      </c>
      <c r="F124" s="9">
        <f t="shared" si="16"/>
        <v>0.22850000000000004</v>
      </c>
      <c r="G124" s="9">
        <f t="shared" si="17"/>
        <v>0.2</v>
      </c>
      <c r="H124" s="14">
        <v>0.17</v>
      </c>
      <c r="I124" s="9">
        <f t="shared" si="18"/>
        <v>0.40400000000000003</v>
      </c>
      <c r="J124" s="9">
        <f t="shared" si="7"/>
        <v>0.17549999999999999</v>
      </c>
    </row>
    <row r="125" spans="1:10" ht="27">
      <c r="A125" s="6" t="s">
        <v>328</v>
      </c>
      <c r="B125" s="8" t="s">
        <v>329</v>
      </c>
      <c r="C125" s="8" t="s">
        <v>330</v>
      </c>
      <c r="D125" s="9">
        <v>0.04</v>
      </c>
      <c r="E125" s="14">
        <v>0.17</v>
      </c>
      <c r="F125" s="9">
        <f t="shared" si="16"/>
        <v>0.21680000000000002</v>
      </c>
      <c r="G125" s="9">
        <f t="shared" si="17"/>
        <v>0.19</v>
      </c>
      <c r="H125" s="14">
        <v>0.17</v>
      </c>
      <c r="I125" s="9">
        <f t="shared" si="18"/>
        <v>0.39229999999999998</v>
      </c>
      <c r="J125" s="9">
        <f t="shared" si="7"/>
        <v>0.17549999999999996</v>
      </c>
    </row>
    <row r="126" spans="1:10">
      <c r="A126" s="6" t="s">
        <v>331</v>
      </c>
      <c r="B126" s="8" t="s">
        <v>332</v>
      </c>
      <c r="C126" s="8" t="s">
        <v>333</v>
      </c>
      <c r="D126" s="9">
        <v>0.1</v>
      </c>
      <c r="E126" s="14">
        <v>0.17</v>
      </c>
      <c r="F126" s="9">
        <f t="shared" si="16"/>
        <v>0.28700000000000003</v>
      </c>
      <c r="G126" s="9">
        <f t="shared" si="17"/>
        <v>0.25</v>
      </c>
      <c r="H126" s="14">
        <v>0.17</v>
      </c>
      <c r="I126" s="9">
        <f t="shared" si="18"/>
        <v>0.46250000000000002</v>
      </c>
      <c r="J126" s="9">
        <f t="shared" si="7"/>
        <v>0.17549999999999999</v>
      </c>
    </row>
    <row r="127" spans="1:10" ht="27">
      <c r="A127" s="11">
        <v>111</v>
      </c>
      <c r="B127" s="8" t="s">
        <v>334</v>
      </c>
      <c r="C127" s="8" t="s">
        <v>335</v>
      </c>
      <c r="D127" s="9">
        <v>0.1</v>
      </c>
      <c r="E127" s="14">
        <v>0.17</v>
      </c>
      <c r="F127" s="9">
        <f t="shared" si="16"/>
        <v>0.28700000000000003</v>
      </c>
      <c r="G127" s="9">
        <f t="shared" si="17"/>
        <v>0.25</v>
      </c>
      <c r="H127" s="14">
        <v>0.17</v>
      </c>
      <c r="I127" s="9">
        <f t="shared" si="18"/>
        <v>0.46250000000000002</v>
      </c>
      <c r="J127" s="9">
        <f t="shared" si="7"/>
        <v>0.17549999999999999</v>
      </c>
    </row>
    <row r="128" spans="1:10" ht="27">
      <c r="A128" s="6" t="s">
        <v>336</v>
      </c>
      <c r="B128" s="8" t="s">
        <v>337</v>
      </c>
      <c r="C128" s="8" t="s">
        <v>338</v>
      </c>
      <c r="D128" s="9">
        <v>0.1</v>
      </c>
      <c r="E128" s="14">
        <v>0.17</v>
      </c>
      <c r="F128" s="9">
        <f t="shared" si="16"/>
        <v>0.28700000000000003</v>
      </c>
      <c r="G128" s="9">
        <f t="shared" si="17"/>
        <v>0.25</v>
      </c>
      <c r="H128" s="14">
        <v>0.17</v>
      </c>
      <c r="I128" s="9">
        <f t="shared" si="18"/>
        <v>0.46250000000000002</v>
      </c>
      <c r="J128" s="9">
        <f t="shared" si="7"/>
        <v>0.17549999999999999</v>
      </c>
    </row>
    <row r="129" spans="1:10" ht="27">
      <c r="A129" s="6" t="s">
        <v>339</v>
      </c>
      <c r="B129" s="8" t="s">
        <v>340</v>
      </c>
      <c r="C129" s="8" t="s">
        <v>341</v>
      </c>
      <c r="D129" s="9">
        <v>0.1</v>
      </c>
      <c r="E129" s="14">
        <v>0.17</v>
      </c>
      <c r="F129" s="9">
        <f t="shared" si="16"/>
        <v>0.28700000000000003</v>
      </c>
      <c r="G129" s="9">
        <f t="shared" si="17"/>
        <v>0.25</v>
      </c>
      <c r="H129" s="14">
        <v>0.17</v>
      </c>
      <c r="I129" s="9">
        <f t="shared" si="18"/>
        <v>0.46250000000000002</v>
      </c>
      <c r="J129" s="9">
        <f t="shared" si="7"/>
        <v>0.17549999999999999</v>
      </c>
    </row>
    <row r="130" spans="1:10" s="1" customFormat="1" ht="27">
      <c r="A130" s="6" t="s">
        <v>342</v>
      </c>
      <c r="B130" s="8" t="s">
        <v>343</v>
      </c>
      <c r="C130" s="8" t="s">
        <v>344</v>
      </c>
      <c r="D130" s="9">
        <v>0.04</v>
      </c>
      <c r="E130" s="14">
        <v>0.17</v>
      </c>
      <c r="F130" s="9">
        <f t="shared" si="16"/>
        <v>0.21680000000000002</v>
      </c>
      <c r="G130" s="9">
        <f t="shared" si="17"/>
        <v>0.19</v>
      </c>
      <c r="H130" s="14">
        <v>0.17</v>
      </c>
      <c r="I130" s="9">
        <f t="shared" si="18"/>
        <v>0.39229999999999998</v>
      </c>
      <c r="J130" s="9">
        <f t="shared" si="7"/>
        <v>0.17549999999999996</v>
      </c>
    </row>
    <row r="131" spans="1:10" s="2" customFormat="1" ht="27">
      <c r="A131" s="6" t="s">
        <v>345</v>
      </c>
      <c r="B131" s="8" t="s">
        <v>346</v>
      </c>
      <c r="C131" s="8" t="s">
        <v>347</v>
      </c>
      <c r="D131" s="9">
        <v>0.04</v>
      </c>
      <c r="E131" s="14">
        <v>0.17</v>
      </c>
      <c r="F131" s="9">
        <f t="shared" si="16"/>
        <v>0.21680000000000002</v>
      </c>
      <c r="G131" s="9">
        <f t="shared" si="17"/>
        <v>0.19</v>
      </c>
      <c r="H131" s="14">
        <v>0.17</v>
      </c>
      <c r="I131" s="9">
        <f t="shared" si="18"/>
        <v>0.39229999999999998</v>
      </c>
      <c r="J131" s="9">
        <f t="shared" si="7"/>
        <v>0.17549999999999996</v>
      </c>
    </row>
    <row r="132" spans="1:10" ht="27">
      <c r="A132" s="6" t="s">
        <v>348</v>
      </c>
      <c r="B132" s="8" t="s">
        <v>349</v>
      </c>
      <c r="C132" s="8" t="s">
        <v>350</v>
      </c>
      <c r="D132" s="9">
        <v>0.04</v>
      </c>
      <c r="E132" s="14">
        <v>0.17</v>
      </c>
      <c r="F132" s="9">
        <f t="shared" si="16"/>
        <v>0.21680000000000002</v>
      </c>
      <c r="G132" s="9">
        <f t="shared" si="17"/>
        <v>0.19</v>
      </c>
      <c r="H132" s="14">
        <v>0.17</v>
      </c>
      <c r="I132" s="9">
        <f t="shared" si="18"/>
        <v>0.39229999999999998</v>
      </c>
      <c r="J132" s="9">
        <f t="shared" si="7"/>
        <v>0.17549999999999996</v>
      </c>
    </row>
    <row r="133" spans="1:10" ht="27">
      <c r="A133" s="6" t="s">
        <v>351</v>
      </c>
      <c r="B133" s="8" t="s">
        <v>352</v>
      </c>
      <c r="C133" s="8" t="s">
        <v>353</v>
      </c>
      <c r="D133" s="9">
        <v>0.04</v>
      </c>
      <c r="E133" s="14">
        <v>0.17</v>
      </c>
      <c r="F133" s="9">
        <f t="shared" si="16"/>
        <v>0.21680000000000002</v>
      </c>
      <c r="G133" s="9">
        <f t="shared" si="17"/>
        <v>0.19</v>
      </c>
      <c r="H133" s="14">
        <v>0.17</v>
      </c>
      <c r="I133" s="9">
        <f t="shared" si="18"/>
        <v>0.39229999999999998</v>
      </c>
      <c r="J133" s="9">
        <f t="shared" si="7"/>
        <v>0.17549999999999996</v>
      </c>
    </row>
    <row r="134" spans="1:10" ht="27">
      <c r="A134" s="6" t="s">
        <v>354</v>
      </c>
      <c r="B134" s="8" t="s">
        <v>355</v>
      </c>
      <c r="C134" s="8" t="s">
        <v>356</v>
      </c>
      <c r="D134" s="9">
        <v>0.04</v>
      </c>
      <c r="E134" s="14">
        <v>0.17</v>
      </c>
      <c r="F134" s="9">
        <f t="shared" si="16"/>
        <v>0.21680000000000002</v>
      </c>
      <c r="G134" s="9">
        <f t="shared" si="17"/>
        <v>0.19</v>
      </c>
      <c r="H134" s="14">
        <v>0.17</v>
      </c>
      <c r="I134" s="9">
        <f t="shared" si="18"/>
        <v>0.39229999999999998</v>
      </c>
      <c r="J134" s="9">
        <f t="shared" ref="J134:J150" si="19">I134-F134</f>
        <v>0.17549999999999996</v>
      </c>
    </row>
    <row r="135" spans="1:10" ht="27">
      <c r="A135" s="6" t="s">
        <v>357</v>
      </c>
      <c r="B135" s="8" t="s">
        <v>358</v>
      </c>
      <c r="C135" s="8" t="s">
        <v>359</v>
      </c>
      <c r="D135" s="9">
        <v>0.04</v>
      </c>
      <c r="E135" s="14">
        <v>0.17</v>
      </c>
      <c r="F135" s="9">
        <f t="shared" si="16"/>
        <v>0.21680000000000002</v>
      </c>
      <c r="G135" s="9">
        <f t="shared" si="17"/>
        <v>0.19</v>
      </c>
      <c r="H135" s="14">
        <v>0.17</v>
      </c>
      <c r="I135" s="9">
        <f t="shared" si="18"/>
        <v>0.39229999999999998</v>
      </c>
      <c r="J135" s="9">
        <f t="shared" si="19"/>
        <v>0.17549999999999996</v>
      </c>
    </row>
    <row r="136" spans="1:10" ht="27">
      <c r="A136" s="6" t="s">
        <v>360</v>
      </c>
      <c r="B136" s="8" t="s">
        <v>361</v>
      </c>
      <c r="C136" s="8" t="s">
        <v>362</v>
      </c>
      <c r="D136" s="9">
        <v>0.04</v>
      </c>
      <c r="E136" s="14">
        <v>0.17</v>
      </c>
      <c r="F136" s="9">
        <f t="shared" si="16"/>
        <v>0.21680000000000002</v>
      </c>
      <c r="G136" s="9">
        <f t="shared" si="17"/>
        <v>0.19</v>
      </c>
      <c r="H136" s="14">
        <v>0.17</v>
      </c>
      <c r="I136" s="9">
        <f t="shared" si="18"/>
        <v>0.39229999999999998</v>
      </c>
      <c r="J136" s="9">
        <f t="shared" si="19"/>
        <v>0.17549999999999996</v>
      </c>
    </row>
    <row r="137" spans="1:10">
      <c r="A137" s="27" t="s">
        <v>402</v>
      </c>
      <c r="B137" s="28"/>
      <c r="C137" s="28"/>
      <c r="D137" s="28"/>
      <c r="E137" s="29"/>
      <c r="F137" s="28"/>
      <c r="G137" s="28"/>
      <c r="H137" s="28"/>
      <c r="I137" s="28"/>
      <c r="J137" s="20"/>
    </row>
    <row r="138" spans="1:10" s="1" customFormat="1">
      <c r="A138" s="25" t="s">
        <v>0</v>
      </c>
      <c r="B138" s="25" t="s">
        <v>1</v>
      </c>
      <c r="C138" s="25" t="s">
        <v>2</v>
      </c>
      <c r="D138" s="30" t="s">
        <v>3</v>
      </c>
      <c r="E138" s="31"/>
      <c r="F138" s="32"/>
      <c r="G138" s="30" t="s">
        <v>397</v>
      </c>
      <c r="H138" s="33"/>
      <c r="I138" s="32"/>
      <c r="J138" s="6" t="s">
        <v>6</v>
      </c>
    </row>
    <row r="139" spans="1:10">
      <c r="A139" s="26"/>
      <c r="B139" s="26"/>
      <c r="C139" s="26"/>
      <c r="D139" s="6" t="s">
        <v>4</v>
      </c>
      <c r="E139" s="14" t="s">
        <v>5</v>
      </c>
      <c r="F139" s="6" t="s">
        <v>6</v>
      </c>
      <c r="G139" s="6" t="s">
        <v>4</v>
      </c>
      <c r="H139" s="6" t="s">
        <v>5</v>
      </c>
      <c r="I139" s="6" t="s">
        <v>6</v>
      </c>
      <c r="J139" s="36" t="s">
        <v>391</v>
      </c>
    </row>
    <row r="140" spans="1:10" ht="27" customHeight="1">
      <c r="A140" s="12" t="s">
        <v>363</v>
      </c>
      <c r="B140" s="13" t="s">
        <v>364</v>
      </c>
      <c r="C140" s="13" t="s">
        <v>365</v>
      </c>
      <c r="D140" s="21">
        <v>0.2</v>
      </c>
      <c r="E140" s="14">
        <v>0.13</v>
      </c>
      <c r="F140" s="9">
        <f t="shared" ref="F140:F146" si="20">(1+D140)*E140+D140</f>
        <v>0.35599999999999998</v>
      </c>
      <c r="G140" s="9">
        <f>D140+25%</f>
        <v>0.45</v>
      </c>
      <c r="H140" s="14">
        <v>0.13</v>
      </c>
      <c r="I140" s="9">
        <f t="shared" ref="I140:I146" si="21">(1+G140)*H140+G140</f>
        <v>0.63850000000000007</v>
      </c>
      <c r="J140" s="9">
        <f t="shared" si="19"/>
        <v>0.28250000000000008</v>
      </c>
    </row>
    <row r="141" spans="1:10">
      <c r="A141" s="6" t="s">
        <v>366</v>
      </c>
      <c r="B141" s="8" t="s">
        <v>367</v>
      </c>
      <c r="C141" s="8" t="s">
        <v>368</v>
      </c>
      <c r="D141" s="9">
        <v>0.2</v>
      </c>
      <c r="E141" s="14">
        <v>0.13</v>
      </c>
      <c r="F141" s="9">
        <f t="shared" si="20"/>
        <v>0.35599999999999998</v>
      </c>
      <c r="G141" s="9">
        <f t="shared" ref="G141:G146" si="22">D141+25%</f>
        <v>0.45</v>
      </c>
      <c r="H141" s="14">
        <v>0.13</v>
      </c>
      <c r="I141" s="9">
        <f t="shared" si="21"/>
        <v>0.63850000000000007</v>
      </c>
      <c r="J141" s="9">
        <f t="shared" si="19"/>
        <v>0.28250000000000008</v>
      </c>
    </row>
    <row r="142" spans="1:10">
      <c r="A142" s="6" t="s">
        <v>369</v>
      </c>
      <c r="B142" s="8" t="s">
        <v>370</v>
      </c>
      <c r="C142" s="8" t="s">
        <v>371</v>
      </c>
      <c r="D142" s="9">
        <v>0.12</v>
      </c>
      <c r="E142" s="14">
        <v>0.13</v>
      </c>
      <c r="F142" s="9">
        <f t="shared" si="20"/>
        <v>0.2656</v>
      </c>
      <c r="G142" s="9">
        <f t="shared" si="22"/>
        <v>0.37</v>
      </c>
      <c r="H142" s="14">
        <v>0.13</v>
      </c>
      <c r="I142" s="9">
        <f t="shared" si="21"/>
        <v>0.54810000000000003</v>
      </c>
      <c r="J142" s="9">
        <f t="shared" si="19"/>
        <v>0.28250000000000003</v>
      </c>
    </row>
    <row r="143" spans="1:10">
      <c r="A143" s="6" t="s">
        <v>372</v>
      </c>
      <c r="B143" s="8" t="s">
        <v>373</v>
      </c>
      <c r="C143" s="8" t="s">
        <v>374</v>
      </c>
      <c r="D143" s="9">
        <v>0.12</v>
      </c>
      <c r="E143" s="14">
        <v>0.13</v>
      </c>
      <c r="F143" s="9">
        <f t="shared" si="20"/>
        <v>0.2656</v>
      </c>
      <c r="G143" s="9">
        <f t="shared" si="22"/>
        <v>0.37</v>
      </c>
      <c r="H143" s="14">
        <v>0.13</v>
      </c>
      <c r="I143" s="9">
        <f t="shared" si="21"/>
        <v>0.54810000000000003</v>
      </c>
      <c r="J143" s="9">
        <f t="shared" si="19"/>
        <v>0.28250000000000003</v>
      </c>
    </row>
    <row r="144" spans="1:10">
      <c r="A144" s="6" t="s">
        <v>375</v>
      </c>
      <c r="B144" s="8" t="s">
        <v>376</v>
      </c>
      <c r="C144" s="8" t="s">
        <v>377</v>
      </c>
      <c r="D144" s="9">
        <v>0.12</v>
      </c>
      <c r="E144" s="14">
        <v>0.13</v>
      </c>
      <c r="F144" s="9">
        <f t="shared" si="20"/>
        <v>0.2656</v>
      </c>
      <c r="G144" s="9">
        <f t="shared" si="22"/>
        <v>0.37</v>
      </c>
      <c r="H144" s="14">
        <v>0.13</v>
      </c>
      <c r="I144" s="9">
        <f t="shared" si="21"/>
        <v>0.54810000000000003</v>
      </c>
      <c r="J144" s="9">
        <f t="shared" si="19"/>
        <v>0.28250000000000003</v>
      </c>
    </row>
    <row r="145" spans="1:10">
      <c r="A145" s="6" t="s">
        <v>378</v>
      </c>
      <c r="B145" s="8" t="s">
        <v>379</v>
      </c>
      <c r="C145" s="8" t="s">
        <v>380</v>
      </c>
      <c r="D145" s="9">
        <v>0.2</v>
      </c>
      <c r="E145" s="14">
        <v>0.11</v>
      </c>
      <c r="F145" s="9">
        <f t="shared" si="20"/>
        <v>0.33200000000000002</v>
      </c>
      <c r="G145" s="9">
        <f t="shared" si="22"/>
        <v>0.45</v>
      </c>
      <c r="H145" s="14">
        <v>0.11</v>
      </c>
      <c r="I145" s="9">
        <f t="shared" si="21"/>
        <v>0.60950000000000004</v>
      </c>
      <c r="J145" s="9">
        <f t="shared" si="19"/>
        <v>0.27750000000000002</v>
      </c>
    </row>
    <row r="146" spans="1:10">
      <c r="A146" s="6" t="s">
        <v>381</v>
      </c>
      <c r="B146" s="8" t="s">
        <v>382</v>
      </c>
      <c r="C146" s="8" t="s">
        <v>383</v>
      </c>
      <c r="D146" s="9">
        <v>0.12</v>
      </c>
      <c r="E146" s="14">
        <v>0.11</v>
      </c>
      <c r="F146" s="9">
        <f t="shared" si="20"/>
        <v>0.24320000000000003</v>
      </c>
      <c r="G146" s="9">
        <f t="shared" si="22"/>
        <v>0.37</v>
      </c>
      <c r="H146" s="14">
        <v>0.11</v>
      </c>
      <c r="I146" s="9">
        <f t="shared" si="21"/>
        <v>0.52069999999999994</v>
      </c>
      <c r="J146" s="9">
        <f t="shared" si="19"/>
        <v>0.27749999999999991</v>
      </c>
    </row>
    <row r="147" spans="1:10">
      <c r="A147" s="27" t="s">
        <v>403</v>
      </c>
      <c r="B147" s="28"/>
      <c r="C147" s="28"/>
      <c r="D147" s="28"/>
      <c r="E147" s="29"/>
      <c r="F147" s="28"/>
      <c r="G147" s="28"/>
      <c r="H147" s="28"/>
      <c r="I147" s="28"/>
      <c r="J147" s="20"/>
    </row>
    <row r="148" spans="1:10">
      <c r="A148" s="25" t="s">
        <v>0</v>
      </c>
      <c r="B148" s="25" t="s">
        <v>1</v>
      </c>
      <c r="C148" s="25" t="s">
        <v>2</v>
      </c>
      <c r="D148" s="30" t="s">
        <v>3</v>
      </c>
      <c r="E148" s="31"/>
      <c r="F148" s="32"/>
      <c r="G148" s="30" t="s">
        <v>397</v>
      </c>
      <c r="H148" s="33"/>
      <c r="I148" s="32"/>
      <c r="J148" s="6" t="s">
        <v>6</v>
      </c>
    </row>
    <row r="149" spans="1:10">
      <c r="A149" s="26"/>
      <c r="B149" s="26"/>
      <c r="C149" s="26"/>
      <c r="D149" s="6" t="s">
        <v>4</v>
      </c>
      <c r="E149" s="14" t="s">
        <v>5</v>
      </c>
      <c r="F149" s="6" t="s">
        <v>6</v>
      </c>
      <c r="G149" s="6" t="s">
        <v>4</v>
      </c>
      <c r="H149" s="6" t="s">
        <v>5</v>
      </c>
      <c r="I149" s="6" t="s">
        <v>6</v>
      </c>
      <c r="J149" s="36" t="s">
        <v>391</v>
      </c>
    </row>
    <row r="150" spans="1:10">
      <c r="A150" s="6" t="s">
        <v>384</v>
      </c>
      <c r="B150" s="8" t="s">
        <v>385</v>
      </c>
      <c r="C150" s="8" t="s">
        <v>386</v>
      </c>
      <c r="D150" s="6" t="s">
        <v>387</v>
      </c>
      <c r="E150" s="14">
        <v>0.17</v>
      </c>
      <c r="F150" s="9">
        <f t="shared" ref="F150" si="23">(1+D150)*E150+D150</f>
        <v>0.17</v>
      </c>
      <c r="G150" s="16">
        <f t="shared" ref="G150" si="24">D150+25%</f>
        <v>0.25</v>
      </c>
      <c r="H150" s="14">
        <v>0.17</v>
      </c>
      <c r="I150" s="9">
        <f t="shared" ref="I150" si="25">(1+G150)*H150+G150</f>
        <v>0.46250000000000002</v>
      </c>
      <c r="J150" s="9">
        <f t="shared" si="19"/>
        <v>0.29249999999999998</v>
      </c>
    </row>
    <row r="151" spans="1:10">
      <c r="A151" s="22" t="s">
        <v>390</v>
      </c>
      <c r="B151" s="23"/>
      <c r="C151" s="23"/>
      <c r="D151" s="23"/>
      <c r="E151" s="24"/>
      <c r="F151" s="23"/>
      <c r="G151" s="23"/>
      <c r="H151" s="23"/>
      <c r="I151" s="23"/>
    </row>
  </sheetData>
  <mergeCells count="44">
    <mergeCell ref="A1:I1"/>
    <mergeCell ref="A2:I2"/>
    <mergeCell ref="D3:F3"/>
    <mergeCell ref="G3:I3"/>
    <mergeCell ref="A83:I83"/>
    <mergeCell ref="D84:F84"/>
    <mergeCell ref="G84:I84"/>
    <mergeCell ref="A91:I91"/>
    <mergeCell ref="D92:F92"/>
    <mergeCell ref="G92:I92"/>
    <mergeCell ref="C84:C85"/>
    <mergeCell ref="C92:C93"/>
    <mergeCell ref="A95:I95"/>
    <mergeCell ref="D96:F96"/>
    <mergeCell ref="G96:I96"/>
    <mergeCell ref="A101:I101"/>
    <mergeCell ref="D102:F102"/>
    <mergeCell ref="G102:I102"/>
    <mergeCell ref="C96:C97"/>
    <mergeCell ref="C102:C103"/>
    <mergeCell ref="A137:I137"/>
    <mergeCell ref="D138:F138"/>
    <mergeCell ref="G138:I138"/>
    <mergeCell ref="A147:I147"/>
    <mergeCell ref="D148:F148"/>
    <mergeCell ref="G148:I148"/>
    <mergeCell ref="C138:C139"/>
    <mergeCell ref="C148:C149"/>
    <mergeCell ref="A151:I151"/>
    <mergeCell ref="A3:A4"/>
    <mergeCell ref="A84:A85"/>
    <mergeCell ref="A92:A93"/>
    <mergeCell ref="A96:A97"/>
    <mergeCell ref="A102:A103"/>
    <mergeCell ref="A138:A139"/>
    <mergeCell ref="A148:A149"/>
    <mergeCell ref="B3:B4"/>
    <mergeCell ref="B84:B85"/>
    <mergeCell ref="B92:B93"/>
    <mergeCell ref="B96:B97"/>
    <mergeCell ref="B102:B103"/>
    <mergeCell ref="B138:B139"/>
    <mergeCell ref="B148:B149"/>
    <mergeCell ref="C3:C4"/>
  </mergeCells>
  <phoneticPr fontId="6" type="noConversion"/>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6"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6"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Wu</dc:creator>
  <cp:lastModifiedBy>Justin Wu</cp:lastModifiedBy>
  <dcterms:created xsi:type="dcterms:W3CDTF">2018-03-26T06:13:00Z</dcterms:created>
  <dcterms:modified xsi:type="dcterms:W3CDTF">2018-04-02T03:49:26Z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